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bookViews>
    <workbookView xWindow="-120" yWindow="-120" windowWidth="20610" windowHeight="11640"/>
  </bookViews>
  <sheets>
    <sheet name="Dasbor" sheetId="1" r:id="rId1"/>
    <sheet name="Penjualan" sheetId="2" r:id="rId2"/>
    <sheet name="Penghasilan" sheetId="5" r:id="rId3"/>
    <sheet name="Pengeluaran" sheetId="3" r:id="rId4"/>
    <sheet name="Pajak" sheetId="4" r:id="rId5"/>
    <sheet name="Kategori" sheetId="7" r:id="rId6"/>
  </sheets>
  <definedNames>
    <definedName name="AreaJudulBaris1..C3">Penjualan!$B$3</definedName>
    <definedName name="AreaJudulBaris1..C3.3">Penghasilan!$B$3</definedName>
    <definedName name="AreaJudulBaris1..C3.4">Pengeluaran!$B$3</definedName>
    <definedName name="AreaJudulBaris1..C3.5">Pajak!$B$3</definedName>
    <definedName name="AreaJudulBaris1..C4">Dasbor!$B$3</definedName>
    <definedName name="AreaJudulBaris2..H20">Dasbor!$B$17</definedName>
    <definedName name="Judul_Buku_Kerja">Dasbor!$B$1</definedName>
    <definedName name="Judul1">Dasbor[[#Headers],[Ringkasan]]</definedName>
    <definedName name="Judul2">PendapatanPenjualan[[#Headers],[Jenis Pendapatan]]</definedName>
    <definedName name="Judul3">Pendapatan[[#Headers],[Jenis Penghasilan]]</definedName>
    <definedName name="Judul4">PengeluaranOperasional[[#Headers],[Tipe Pengeluaran]]</definedName>
    <definedName name="Judul5">Pajak[[#Headers],[Jenis]]</definedName>
    <definedName name="Judul6">Kategori[[#Headers],[Kategori]]</definedName>
    <definedName name="Laba_Bersih">Dasbor!$E$20</definedName>
    <definedName name="Nama_Perusahaan">Dasbor!$B$2</definedName>
    <definedName name="Pendapatan_Penjualan">SUMIFS(PendapatanPenjualan[Periode Saat Ini],PendapatanPenjualan[Jenis Pendapatan],"Pendapatan Penjualan")</definedName>
    <definedName name="_xlnm.Print_Titles" localSheetId="0">Dasbor!$7:$7</definedName>
    <definedName name="_xlnm.Print_Titles" localSheetId="5">Kategori!$1:$1</definedName>
    <definedName name="_xlnm.Print_Titles" localSheetId="4">Pajak!$4:$4</definedName>
    <definedName name="_xlnm.Print_Titles" localSheetId="3">Pengeluaran!$4:$4</definedName>
    <definedName name="_xlnm.Print_Titles" localSheetId="2">Penghasilan!$4:$4</definedName>
    <definedName name="_xlnm.Print_Titles" localSheetId="1">Penjualan!$4:$4</definedName>
    <definedName name="Tanggal_Buku_Kerja">Dasbor!$C$1</definedName>
    <definedName name="Total_Biaya_Penjualan">Dasbor!$E$9</definedName>
    <definedName name="Total_Laba_Kotor">Dasbor!$E$17</definedName>
    <definedName name="Total_Pajak">Dasbor!$E$15</definedName>
    <definedName name="Total_Pendapatan_Penjualan">Dasbor!$E$8</definedName>
    <definedName name="Total_Pengeluaran_Lainnya">Dasbor!$E$13</definedName>
    <definedName name="Total_Pengeluaran_Operasional">Dasbor!$E$18</definedName>
    <definedName name="Total_Penghasilan_Lainnya">Dasbor!$E$14</definedName>
    <definedName name="Total_Penghasilan_Operasional">Dasbor!$E$19</definedName>
    <definedName name="Total_Penjualan_dan_Pemasaran">Dasbor!$E$10</definedName>
    <definedName name="Total_Riset_dan_Pengembangan">Dasbor!$E$11</definedName>
    <definedName name="Total_Umum_dan_Administrasi">Dasbor!$E$12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4" l="1"/>
  <c r="G7" i="4"/>
  <c r="C3" i="2"/>
  <c r="G6" i="5" l="1"/>
  <c r="H7" i="4"/>
  <c r="G9" i="3"/>
  <c r="G17" i="3" l="1"/>
  <c r="G18" i="3"/>
  <c r="G9" i="4"/>
  <c r="I9" i="4" l="1"/>
  <c r="I8" i="4"/>
  <c r="I7" i="4"/>
  <c r="I6" i="4"/>
  <c r="H9" i="4"/>
  <c r="H8" i="4"/>
  <c r="H6" i="4"/>
  <c r="I6" i="5"/>
  <c r="H6" i="5"/>
  <c r="I12" i="2"/>
  <c r="I11" i="2"/>
  <c r="I10" i="2"/>
  <c r="I9" i="2"/>
  <c r="I8" i="2"/>
  <c r="I7" i="2"/>
  <c r="I6" i="2"/>
  <c r="H12" i="2"/>
  <c r="H11" i="2"/>
  <c r="H10" i="2"/>
  <c r="H9" i="2"/>
  <c r="H8" i="2"/>
  <c r="H7" i="2"/>
  <c r="H6" i="2"/>
  <c r="I5" i="2" l="1"/>
  <c r="H5" i="2"/>
  <c r="H5" i="5"/>
  <c r="I5" i="4" l="1"/>
  <c r="I10" i="4"/>
  <c r="H15" i="1" s="1"/>
  <c r="H5" i="4"/>
  <c r="H10" i="4" s="1"/>
  <c r="G15" i="1" s="1"/>
  <c r="G6" i="4"/>
  <c r="G8" i="4"/>
  <c r="F10" i="4"/>
  <c r="C3" i="4" s="1"/>
  <c r="E10" i="4"/>
  <c r="D15" i="1" s="1"/>
  <c r="D10" i="4"/>
  <c r="C15" i="1" s="1"/>
  <c r="I5" i="3"/>
  <c r="I6" i="3"/>
  <c r="I7" i="3"/>
  <c r="I8" i="3"/>
  <c r="I9" i="3"/>
  <c r="I10" i="3"/>
  <c r="I11" i="3"/>
  <c r="I12" i="3"/>
  <c r="I13" i="3"/>
  <c r="I14" i="3"/>
  <c r="I15" i="3"/>
  <c r="I16" i="3"/>
  <c r="I17" i="3"/>
  <c r="I18" i="3"/>
  <c r="I19" i="3"/>
  <c r="I20" i="3"/>
  <c r="I21" i="3"/>
  <c r="I22" i="3"/>
  <c r="I23" i="3"/>
  <c r="I24" i="3"/>
  <c r="H5" i="3"/>
  <c r="H6" i="3"/>
  <c r="H7" i="3"/>
  <c r="H8" i="3"/>
  <c r="H9" i="3"/>
  <c r="H10" i="3"/>
  <c r="H11" i="3"/>
  <c r="H12" i="3"/>
  <c r="H13" i="3"/>
  <c r="H14" i="3"/>
  <c r="H15" i="3"/>
  <c r="H16" i="3"/>
  <c r="H17" i="3"/>
  <c r="H18" i="3"/>
  <c r="H19" i="3"/>
  <c r="H20" i="3"/>
  <c r="H21" i="3"/>
  <c r="H22" i="3"/>
  <c r="H23" i="3"/>
  <c r="H24" i="3"/>
  <c r="G5" i="3"/>
  <c r="G6" i="3"/>
  <c r="G7" i="3"/>
  <c r="G8" i="3"/>
  <c r="G10" i="3"/>
  <c r="G11" i="3"/>
  <c r="G12" i="3"/>
  <c r="G13" i="3"/>
  <c r="G14" i="3"/>
  <c r="G15" i="3"/>
  <c r="G16" i="3"/>
  <c r="G19" i="3"/>
  <c r="G20" i="3"/>
  <c r="G21" i="3"/>
  <c r="G22" i="3"/>
  <c r="G23" i="3"/>
  <c r="G24" i="3"/>
  <c r="F25" i="3"/>
  <c r="C3" i="3" s="1"/>
  <c r="E25" i="3"/>
  <c r="D25" i="3"/>
  <c r="I5" i="5"/>
  <c r="H7" i="5"/>
  <c r="G14" i="1" s="1"/>
  <c r="G5" i="5"/>
  <c r="F7" i="5"/>
  <c r="C3" i="5" s="1"/>
  <c r="E7" i="5"/>
  <c r="D7" i="5"/>
  <c r="C14" i="1" s="1"/>
  <c r="B2" i="4"/>
  <c r="B1" i="4"/>
  <c r="B2" i="3"/>
  <c r="B1" i="3"/>
  <c r="B2" i="5"/>
  <c r="B1" i="5"/>
  <c r="B2" i="2"/>
  <c r="B1" i="2"/>
  <c r="E14" i="1"/>
  <c r="E10" i="1"/>
  <c r="E11" i="1"/>
  <c r="E12" i="1"/>
  <c r="E8" i="1"/>
  <c r="E9" i="1"/>
  <c r="C12" i="1"/>
  <c r="D12" i="1"/>
  <c r="C11" i="1"/>
  <c r="D11" i="1"/>
  <c r="D10" i="1"/>
  <c r="C10" i="1"/>
  <c r="H12" i="1"/>
  <c r="G12" i="1"/>
  <c r="F12" i="1"/>
  <c r="D9" i="1"/>
  <c r="C9" i="1"/>
  <c r="D8" i="1"/>
  <c r="C8" i="1"/>
  <c r="D14" i="1"/>
  <c r="F13" i="2"/>
  <c r="E13" i="2"/>
  <c r="D13" i="2"/>
  <c r="G9" i="1"/>
  <c r="H9" i="1"/>
  <c r="G8" i="1"/>
  <c r="H8" i="1"/>
  <c r="H10" i="1"/>
  <c r="H13" i="2"/>
  <c r="I13" i="2"/>
  <c r="E15" i="1" l="1"/>
  <c r="G6" i="2"/>
  <c r="G10" i="2"/>
  <c r="G7" i="2"/>
  <c r="G11" i="2"/>
  <c r="G8" i="2"/>
  <c r="G12" i="2"/>
  <c r="G9" i="2"/>
  <c r="G5" i="2"/>
  <c r="C13" i="1"/>
  <c r="C18" i="1" s="1"/>
  <c r="H11" i="1"/>
  <c r="E13" i="1"/>
  <c r="G11" i="1"/>
  <c r="G10" i="1"/>
  <c r="I25" i="3"/>
  <c r="H13" i="1" s="1"/>
  <c r="H25" i="3"/>
  <c r="D13" i="1"/>
  <c r="D18" i="1" s="1"/>
  <c r="I7" i="5"/>
  <c r="H14" i="1" s="1"/>
  <c r="D17" i="1"/>
  <c r="E18" i="1"/>
  <c r="F18" i="1" s="1"/>
  <c r="C17" i="1"/>
  <c r="G7" i="5"/>
  <c r="F14" i="1" s="1"/>
  <c r="F11" i="1"/>
  <c r="F10" i="1"/>
  <c r="G10" i="4"/>
  <c r="F15" i="1" s="1"/>
  <c r="E17" i="1"/>
  <c r="C3" i="1" s="1"/>
  <c r="C19" i="1" l="1"/>
  <c r="C20" i="1" s="1"/>
  <c r="H18" i="1"/>
  <c r="D19" i="1"/>
  <c r="D20" i="1" s="1"/>
  <c r="G17" i="1"/>
  <c r="G13" i="1"/>
  <c r="F9" i="1"/>
  <c r="F8" i="1"/>
  <c r="G18" i="1"/>
  <c r="G13" i="2"/>
  <c r="E19" i="1"/>
  <c r="G19" i="1" s="1"/>
  <c r="H17" i="1"/>
  <c r="F17" i="1"/>
  <c r="E20" i="1" l="1"/>
  <c r="C4" i="1" s="1"/>
  <c r="H19" i="1"/>
  <c r="F19" i="1"/>
  <c r="F20" i="1" l="1"/>
  <c r="H20" i="1"/>
  <c r="G20" i="1"/>
  <c r="G25" i="3"/>
  <c r="F13" i="1" s="1"/>
</calcChain>
</file>

<file path=xl/sharedStrings.xml><?xml version="1.0" encoding="utf-8"?>
<sst xmlns="http://schemas.openxmlformats.org/spreadsheetml/2006/main" count="146" uniqueCount="74">
  <si>
    <t>Laporan Laba Rugi</t>
  </si>
  <si>
    <t>Nama Perusahaan</t>
  </si>
  <si>
    <t>Margin Kotor Saat Ini [L/J]</t>
  </si>
  <si>
    <t>Return on sales (ROS) saat ini [T/J]</t>
  </si>
  <si>
    <t>Jangan mengubah kategori di lembar kerja atau rumus akan rusak. Gunakan lembar kerja Kategori untuk menambahkan kategori dan memperbarui lembar kerja yang terkait dengan entri. Lembar kerja ini akan diperbarui secara otomatis.</t>
  </si>
  <si>
    <t>Ringkasan</t>
  </si>
  <si>
    <t>Total Pendapatan Penjualan [J]</t>
  </si>
  <si>
    <t>Total Biaya Penjualan [K]</t>
  </si>
  <si>
    <t>Total Pengeluaran Penjualan dan Pemasaran [M]</t>
  </si>
  <si>
    <t>Total Pengeluaran Riset dan Pengembangan [N]</t>
  </si>
  <si>
    <t>Total Pengeluaran Umum dan Administratif [O]</t>
  </si>
  <si>
    <t>Total Pengeluaran Operasional Lainnya [P]</t>
  </si>
  <si>
    <t>Penghasilan Lainnya [S]</t>
  </si>
  <si>
    <t>Total Pajak [T]</t>
  </si>
  <si>
    <t>Laba Kotor [L=J-K]</t>
  </si>
  <si>
    <t>Total Pengeluaran Operasional [Q=M+N+O+P]</t>
  </si>
  <si>
    <t>Penghasilan Dari Operasional [R=L-Q]</t>
  </si>
  <si>
    <t>Laba Bersih [U=R+S-T]</t>
  </si>
  <si>
    <t>Untuk [Bulan atau Tahun] hingga [Hari-Bulan-Tahun]</t>
  </si>
  <si>
    <t>Dinyatakan dalam 000</t>
  </si>
  <si>
    <t>Total Periode Sebelumnya</t>
  </si>
  <si>
    <t>Total Anggaran</t>
  </si>
  <si>
    <t>Total Saat Ini
Periode</t>
  </si>
  <si>
    <t>Total Periode Saat Ini dari % Penjualan</t>
  </si>
  <si>
    <t>Total % Perubahan dari Periode Sebelumnya</t>
  </si>
  <si>
    <t>Total % Perubahan dari Anggaran</t>
  </si>
  <si>
    <t>Pendapatan Penjualan</t>
  </si>
  <si>
    <t>Jenis Pendapatan</t>
  </si>
  <si>
    <t>Biaya Penjualan</t>
  </si>
  <si>
    <t>Total Pendapatan Penjualan</t>
  </si>
  <si>
    <t>Deskripsi</t>
  </si>
  <si>
    <t>Produk/Layanan 1</t>
  </si>
  <si>
    <t>Produk/Layanan 2</t>
  </si>
  <si>
    <t>Produk/Layanan 3</t>
  </si>
  <si>
    <t>Produk/Layanan 4</t>
  </si>
  <si>
    <t>Periode Sebelumnya</t>
  </si>
  <si>
    <t>Anggaran</t>
  </si>
  <si>
    <t>Periode Saat Ini</t>
  </si>
  <si>
    <t>Periode Saat Ini dari % Penjualan</t>
  </si>
  <si>
    <t>% Perubahan dari Periode Sebelumnya</t>
  </si>
  <si>
    <t>% Perubahan dari Anggaran</t>
  </si>
  <si>
    <t>Penghasilan</t>
  </si>
  <si>
    <t>Jenis Penghasilan</t>
  </si>
  <si>
    <t>Total Penghasilan Penjualan</t>
  </si>
  <si>
    <t>Penghasilan Lainnya</t>
  </si>
  <si>
    <t>Pengeluaran Operasional</t>
  </si>
  <si>
    <t>Tipe Pengeluaran</t>
  </si>
  <si>
    <t>Penjualan dan Pemasaran</t>
  </si>
  <si>
    <t>Riset dan Pengembangan</t>
  </si>
  <si>
    <t>Umum dan Administrasi</t>
  </si>
  <si>
    <t>Total Pengeluaran Operasional</t>
  </si>
  <si>
    <t>Iklan</t>
  </si>
  <si>
    <t>Pemasaran langsung</t>
  </si>
  <si>
    <t>Pengeluaran lain (tentukan)</t>
  </si>
  <si>
    <t>Lisensi teknologi</t>
  </si>
  <si>
    <t xml:space="preserve">Paten </t>
  </si>
  <si>
    <t>Upah dan gaji</t>
  </si>
  <si>
    <t>Layanan luar</t>
  </si>
  <si>
    <t>Persediaan</t>
  </si>
  <si>
    <t>Konsumsi dan hiburan</t>
  </si>
  <si>
    <t>Sewa</t>
  </si>
  <si>
    <t>Telepon</t>
  </si>
  <si>
    <t>Kebutuhan Umum</t>
  </si>
  <si>
    <t>Depresiasi</t>
  </si>
  <si>
    <t>Asuransi</t>
  </si>
  <si>
    <t>Perbaikan dan pemeliharaan</t>
  </si>
  <si>
    <t>Pajak</t>
  </si>
  <si>
    <t>Jenis</t>
  </si>
  <si>
    <t>Total Pajak</t>
  </si>
  <si>
    <t>Pajak penghasilan</t>
  </si>
  <si>
    <t>Pajak gaji</t>
  </si>
  <si>
    <t>Pajak real estat</t>
  </si>
  <si>
    <t>Pajak lain (tentukan)</t>
  </si>
  <si>
    <t>Kategori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</si>
</sst>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quot;Rp&quot;* #,##0_-;\-&quot;Rp&quot;* #,##0_-;_-&quot;Rp&quot;* &quot;-&quot;_-;_-@_-"/>
    <numFmt numFmtId="165" formatCode="_-&quot;Rp&quot;* #,##0.00_-;\-&quot;Rp&quot;* #,##0.00_-;_-&quot;Rp&quot;* &quot;-&quot;??_-;_-@_-"/>
  </numFmts>
  <fonts count="22"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tint="0.14996795556505021"/>
      <name val="Franklin Gothic Medium"/>
      <family val="2"/>
      <scheme val="major"/>
    </font>
    <font>
      <sz val="11"/>
      <color theme="1" tint="0.14996795556505021"/>
      <name val="Franklin Gothic Medium"/>
      <family val="2"/>
      <scheme val="major"/>
    </font>
    <font>
      <sz val="12"/>
      <color theme="1" tint="0.14993743705557422"/>
      <name val="Franklin Gothic Medium"/>
      <family val="2"/>
      <scheme val="major"/>
    </font>
    <font>
      <sz val="10"/>
      <name val="Calibri"/>
      <family val="2"/>
      <scheme val="minor"/>
    </font>
    <font>
      <b/>
      <sz val="11"/>
      <color theme="1"/>
      <name val="Calibri"/>
      <family val="2"/>
      <scheme val="minor"/>
    </font>
    <font>
      <sz val="11"/>
      <name val="Calibri"/>
      <family val="2"/>
      <scheme val="minor"/>
    </font>
    <font>
      <sz val="11"/>
      <color theme="1" tint="0.14990691854609822"/>
      <name val="Franklin Gothic Medium"/>
      <family val="2"/>
      <scheme val="major"/>
    </font>
    <font>
      <b/>
      <sz val="12"/>
      <color theme="1" tint="0.14993743705557422"/>
      <name val="Franklin Gothic Medium"/>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s>
  <fills count="34">
    <fill>
      <patternFill patternType="none"/>
    </fill>
    <fill>
      <patternFill patternType="gray125"/>
    </fill>
    <fill>
      <patternFill patternType="solid">
        <fgColor theme="9" tint="0.79998168889431442"/>
        <bgColor indexed="65"/>
      </patternFill>
    </fill>
    <fill>
      <patternFill patternType="solid">
        <fgColor theme="4" tint="0.59999389629810485"/>
        <bgColor indexed="65"/>
      </patternFill>
    </fill>
    <fill>
      <patternFill patternType="solid">
        <fgColor theme="4" tint="0.79998168889431442"/>
        <bgColor indexed="65"/>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wrapText="1"/>
    </xf>
    <xf numFmtId="0" fontId="11" fillId="0" borderId="0" applyNumberFormat="0" applyFill="0" applyProtection="0">
      <alignment vertical="center"/>
    </xf>
    <xf numFmtId="0" fontId="6" fillId="0" borderId="0" applyNumberFormat="0" applyFill="0" applyProtection="0">
      <alignment vertical="center"/>
    </xf>
    <xf numFmtId="0" fontId="5" fillId="0" borderId="0" applyNumberFormat="0" applyFill="0" applyProtection="0">
      <alignment vertical="center"/>
    </xf>
    <xf numFmtId="0" fontId="10" fillId="0" borderId="0" applyNumberFormat="0" applyFill="0" applyProtection="0">
      <alignment vertical="center" wrapText="1"/>
    </xf>
    <xf numFmtId="165" fontId="9" fillId="0" borderId="0" applyFont="0" applyFill="0" applyBorder="0" applyAlignment="0" applyProtection="0"/>
    <xf numFmtId="10" fontId="9" fillId="0" borderId="0" applyFont="0" applyFill="0" applyBorder="0" applyProtection="0">
      <alignment horizontal="right"/>
    </xf>
    <xf numFmtId="0" fontId="8" fillId="2" borderId="0" applyNumberFormat="0" applyBorder="0" applyAlignment="0" applyProtection="0"/>
    <xf numFmtId="0" fontId="4" fillId="0" borderId="0" applyNumberFormat="0" applyFill="0" applyBorder="0" applyProtection="0">
      <alignment vertical="center"/>
    </xf>
    <xf numFmtId="10" fontId="1" fillId="3" borderId="0" applyFont="0" applyBorder="0" applyProtection="0">
      <alignment horizontal="right"/>
    </xf>
    <xf numFmtId="0" fontId="5" fillId="0" borderId="0" applyNumberFormat="0" applyFill="0" applyBorder="0" applyProtection="0">
      <alignment wrapText="1"/>
    </xf>
    <xf numFmtId="10" fontId="1" fillId="4" borderId="0" applyBorder="0" applyProtection="0">
      <alignment horizontal="right"/>
    </xf>
    <xf numFmtId="43" fontId="9"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2" applyNumberFormat="0" applyAlignment="0" applyProtection="0"/>
    <xf numFmtId="0" fontId="16" fillId="10" borderId="3" applyNumberFormat="0" applyAlignment="0" applyProtection="0"/>
    <xf numFmtId="0" fontId="17" fillId="10" borderId="2" applyNumberFormat="0" applyAlignment="0" applyProtection="0"/>
    <xf numFmtId="0" fontId="18" fillId="0" borderId="4" applyNumberFormat="0" applyFill="0" applyAlignment="0" applyProtection="0"/>
    <xf numFmtId="0" fontId="19" fillId="11" borderId="5" applyNumberFormat="0" applyAlignment="0" applyProtection="0"/>
    <xf numFmtId="0" fontId="20" fillId="0" borderId="0" applyNumberFormat="0" applyFill="0" applyBorder="0" applyAlignment="0" applyProtection="0"/>
    <xf numFmtId="0" fontId="9" fillId="12" borderId="6" applyNumberFormat="0" applyFont="0" applyAlignment="0" applyProtection="0"/>
    <xf numFmtId="0" fontId="8" fillId="0" borderId="7" applyNumberFormat="0" applyFill="0" applyAlignment="0" applyProtection="0"/>
    <xf numFmtId="0" fontId="21" fillId="13" borderId="0" applyNumberFormat="0" applyBorder="0" applyAlignment="0" applyProtection="0"/>
    <xf numFmtId="0" fontId="1" fillId="14"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2">
    <xf numFmtId="0" fontId="0" fillId="0" borderId="0" xfId="0">
      <alignment wrapText="1"/>
    </xf>
    <xf numFmtId="0" fontId="6" fillId="0" borderId="0" xfId="2">
      <alignment vertical="center"/>
    </xf>
    <xf numFmtId="0" fontId="10" fillId="0" borderId="0" xfId="4">
      <alignment vertical="center" wrapText="1"/>
    </xf>
    <xf numFmtId="0" fontId="8" fillId="2" borderId="1" xfId="7" applyBorder="1"/>
    <xf numFmtId="0" fontId="8" fillId="2" borderId="1" xfId="7" applyNumberFormat="1" applyBorder="1" applyAlignment="1"/>
    <xf numFmtId="165" fontId="0" fillId="0" borderId="0" xfId="5" applyFont="1" applyAlignment="1">
      <alignment horizontal="right"/>
    </xf>
    <xf numFmtId="165" fontId="8" fillId="2" borderId="1" xfId="5" applyFont="1" applyFill="1" applyBorder="1" applyAlignment="1">
      <alignment horizontal="right"/>
    </xf>
    <xf numFmtId="165" fontId="0" fillId="0" borderId="0" xfId="5" applyFont="1" applyFill="1" applyBorder="1" applyAlignment="1">
      <alignment horizontal="right"/>
    </xf>
    <xf numFmtId="165" fontId="0" fillId="0" borderId="0" xfId="5" applyFont="1" applyFill="1" applyAlignment="1">
      <alignment horizontal="right"/>
    </xf>
    <xf numFmtId="10" fontId="0" fillId="0" borderId="0" xfId="6" applyFont="1">
      <alignment horizontal="right"/>
    </xf>
    <xf numFmtId="0" fontId="4" fillId="0" borderId="0" xfId="8">
      <alignment vertical="center"/>
    </xf>
    <xf numFmtId="165" fontId="10" fillId="0" borderId="0" xfId="5" applyFont="1" applyAlignment="1">
      <alignment vertical="center"/>
    </xf>
    <xf numFmtId="10" fontId="8" fillId="2" borderId="1" xfId="6" applyFont="1" applyFill="1" applyBorder="1">
      <alignment horizontal="right"/>
    </xf>
    <xf numFmtId="10" fontId="3" fillId="5" borderId="0" xfId="0" applyNumberFormat="1" applyFont="1" applyFill="1" applyAlignment="1">
      <alignment horizontal="right"/>
    </xf>
    <xf numFmtId="10" fontId="1" fillId="4" borderId="0" xfId="11" applyBorder="1">
      <alignment horizontal="right"/>
    </xf>
    <xf numFmtId="10" fontId="1" fillId="4" borderId="0" xfId="11">
      <alignment horizontal="right"/>
    </xf>
    <xf numFmtId="10" fontId="2" fillId="5" borderId="0" xfId="0" applyNumberFormat="1" applyFont="1" applyFill="1" applyAlignment="1">
      <alignment horizontal="right"/>
    </xf>
    <xf numFmtId="165" fontId="0" fillId="0" borderId="0" xfId="0" applyNumberFormat="1" applyAlignment="1">
      <alignment horizontal="right"/>
    </xf>
    <xf numFmtId="165" fontId="7" fillId="0" borderId="0" xfId="0" applyNumberFormat="1" applyFont="1" applyAlignment="1">
      <alignment horizontal="right"/>
    </xf>
    <xf numFmtId="0" fontId="5" fillId="0" borderId="0" xfId="3">
      <alignment vertical="center"/>
    </xf>
    <xf numFmtId="0" fontId="5" fillId="0" borderId="0" xfId="10" applyFill="1">
      <alignment wrapText="1"/>
    </xf>
    <xf numFmtId="0" fontId="0" fillId="0" borderId="0" xfId="0">
      <alignment wrapText="1"/>
    </xf>
  </cellXfs>
  <cellStyles count="47">
    <cellStyle name="20% - Accent1" xfId="11"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7" builtinId="50" customBuiltin="1"/>
    <cellStyle name="40% - Accent1" xfId="9"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5"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6" builtinId="52" customBuiltin="1"/>
    <cellStyle name="Accent1" xfId="26"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6" builtinId="27" customBuiltin="1"/>
    <cellStyle name="Calculation" xfId="20" builtinId="22" customBuiltin="1"/>
    <cellStyle name="Check Cell" xfId="22" builtinId="23" customBuiltin="1"/>
    <cellStyle name="Comma" xfId="12" builtinId="3" customBuiltin="1"/>
    <cellStyle name="Comma [0]" xfId="13" builtinId="6" customBuiltin="1"/>
    <cellStyle name="Currency" xfId="5" builtinId="4" customBuiltin="1"/>
    <cellStyle name="Currency [0]" xfId="14" builtinId="7" customBuiltin="1"/>
    <cellStyle name="Explanatory Text" xfId="10" builtinId="53" customBuiltin="1"/>
    <cellStyle name="Good" xfId="1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cent" xfId="6" builtinId="5" customBuiltin="1"/>
    <cellStyle name="Title" xfId="8" builtinId="15" customBuiltin="1"/>
    <cellStyle name="Total" xfId="25" builtinId="25" customBuiltin="1"/>
    <cellStyle name="Warning Text" xfId="23" builtinId="11" customBuiltin="1"/>
  </cellStyles>
  <dxfs count="37">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165" formatCode="_-&quot;Rp&quot;* #,##0.00_-;\-&quot;Rp&quot;* #,##0.00_-;_-&quot;Rp&quot;* &quot;-&quot;??_-;_-@_-"/>
      <alignment horizontal="right" vertical="bottom" textRotation="0" wrapText="0" indent="0" justifyLastLine="0" shrinkToFit="0" readingOrder="0"/>
    </dxf>
    <dxf>
      <font>
        <strike val="0"/>
        <outline val="0"/>
        <shadow val="0"/>
        <u val="none"/>
        <vertAlign val="baseline"/>
        <sz val="11"/>
        <color auto="1"/>
        <name val="Calibri"/>
        <scheme val="minor"/>
      </font>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4" tint="0.39994506668294322"/>
        </patternFill>
      </fill>
      <alignment horizontal="righ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_-&quot;Rp&quot;* #,##0.00_-;\-&quot;Rp&quot;* #,##0.00_-;_-&quot;Rp&quot;* &quot;-&quot;??_-;_-@_-"/>
      <alignment horizontal="right" vertical="bottom" textRotation="0" wrapText="0" indent="0" justifyLastLine="0" shrinkToFit="0" readingOrder="0"/>
    </dxf>
    <dxf>
      <alignment horizontal="left" vertical="bottom" textRotation="0" wrapText="0" indent="0" justifyLastLine="0" shrinkToFit="0" readingOrder="0"/>
    </dxf>
    <dxf>
      <font>
        <color auto="1"/>
      </font>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color theme="4" tint="-0.499984740745262"/>
      </font>
    </dxf>
    <dxf>
      <font>
        <b/>
        <color theme="1"/>
      </font>
      <border>
        <top style="double">
          <color theme="4" tint="-0.499984740745262"/>
        </top>
      </border>
    </dxf>
    <dxf>
      <font>
        <b/>
        <color theme="0"/>
      </font>
      <fill>
        <patternFill patternType="solid">
          <fgColor theme="4"/>
          <bgColor theme="4" tint="-0.499984740745262"/>
        </patternFill>
      </fill>
    </dxf>
    <dxf>
      <font>
        <color auto="1"/>
      </font>
      <border>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s>
  <tableStyles count="1" defaultPivotStyle="PivotStyleLight16">
    <tableStyle name="Laporan Laba Rugi" pivot="0" count="7">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3DAE5"/>
      <rgbColor rgb="00FFFF00"/>
      <rgbColor rgb="00EAEAEA"/>
      <rgbColor rgb="0000FFFF"/>
      <rgbColor rgb="00800000"/>
      <rgbColor rgb="00ECEFF4"/>
      <rgbColor rgb="00000080"/>
      <rgbColor rgb="00808000"/>
      <rgbColor rgb="00800080"/>
      <rgbColor rgb="00BBC6D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1200150</xdr:colOff>
      <xdr:row>0</xdr:row>
      <xdr:rowOff>29966</xdr:rowOff>
    </xdr:from>
    <xdr:to>
      <xdr:col>8</xdr:col>
      <xdr:colOff>0</xdr:colOff>
      <xdr:row>3</xdr:row>
      <xdr:rowOff>189108</xdr:rowOff>
    </xdr:to>
    <xdr:pic>
      <xdr:nvPicPr>
        <xdr:cNvPr id="3" name="Ganti Dengan Logo" descr="Tempat Penampung Logo">
          <a:extLst>
            <a:ext uri="{FF2B5EF4-FFF2-40B4-BE49-F238E27FC236}">
              <a16:creationId xmlns:a16="http://schemas.microsoft.com/office/drawing/2014/main" xmlns="" id="{6693DEC6-DA40-4EB2-BA88-0C947ABA23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53700" y="29966"/>
          <a:ext cx="1828800" cy="1006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xmlns="" id="{CCA6DAE2-EBEB-4B28-99BA-2DD8011D0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xmlns="" id="{5AE38112-E1F6-43E9-B920-17C77389F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xmlns="" id="{37AF0D61-EB39-4017-8DC7-542947483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xmlns="" id="{D96A212B-7D34-4B76-B88F-B26ADBBED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tables/table1.xml><?xml version="1.0" encoding="utf-8"?>
<table xmlns="http://schemas.openxmlformats.org/spreadsheetml/2006/main" id="1" name="Dasbor" displayName="Dasbor" ref="B7:H15" totalsRowShown="0">
  <autoFilter ref="B7:H1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Ringkasan"/>
    <tableColumn id="2" name="Total Periode Sebelumnya"/>
    <tableColumn id="3" name="Total Anggaran">
      <calculatedColumnFormula>PendapatanPenjualan[[#Totals],[Anggaran]]</calculatedColumnFormula>
    </tableColumn>
    <tableColumn id="4" name="Total Saat Ini_x000a_Periode">
      <calculatedColumnFormula>PendapatanPenjualan[[#Totals],[Periode Saat Ini]]</calculatedColumnFormula>
    </tableColumn>
    <tableColumn id="5" name="Total Periode Saat Ini dari % Penjualan">
      <calculatedColumnFormula>SUMIFS(PendapatanPenjualan[Periode Saat Ini dari % Penjualan],PendapatanPenjualan[Jenis Pendapatan],"Biaya Penjualan")</calculatedColumnFormula>
    </tableColumn>
    <tableColumn id="6" name="Total % Perubahan dari Periode Sebelumnya">
      <calculatedColumnFormula>SUMIFS(PendapatanPenjualan[% Perubahan dari Periode Sebelumnya],PendapatanPenjualan[Jenis Pendapatan],"Biaya Penjualan")</calculatedColumnFormula>
    </tableColumn>
    <tableColumn id="7" name="Total % Perubahan dari Anggaran">
      <calculatedColumnFormula>SUMIFS(PendapatanPenjualan[% Perubahan dari Anggaran],PendapatanPenjualan[Jenis Pendapatan],"Biaya Penjualan")</calculatedColumnFormula>
    </tableColumn>
  </tableColumns>
  <tableStyleInfo name="Laporan Laba Rugi" showFirstColumn="0" showLastColumn="0" showRowStripes="0" showColumnStripes="0"/>
  <extLst>
    <ext xmlns:x14="http://schemas.microsoft.com/office/spreadsheetml/2009/9/main" uri="{504A1905-F514-4f6f-8877-14C23A59335A}">
      <x14:table altTextSummary="Masukkan Ringkasan dalam tabel ini. Total Periode Sebelumnya, Total Anggaran, Total Periode Saat Ini, Total % Perubahan dari Periode Sebelumnya &amp; Total % Perubahan dari Anggaran diperbarui secara otomatis"/>
    </ext>
  </extLst>
</table>
</file>

<file path=xl/tables/table2.xml><?xml version="1.0" encoding="utf-8"?>
<table xmlns="http://schemas.openxmlformats.org/spreadsheetml/2006/main" id="7" name="PendapatanPenjualan" displayName="PendapatanPenjualan" ref="B4:I13" totalsRowCount="1" dataDxfId="29">
  <autoFilter ref="B4:I12"/>
  <tableColumns count="8">
    <tableColumn id="1" name="Jenis Pendapatan" totalsRowLabel="Total Pendapatan Penjualan"/>
    <tableColumn id="8" name="Deskripsi" dataCellStyle="Normal"/>
    <tableColumn id="2" name="Periode Sebelumnya" totalsRowFunction="sum" totalsRowDxfId="28"/>
    <tableColumn id="3" name="Anggaran" totalsRowFunction="sum" totalsRowDxfId="27"/>
    <tableColumn id="4" name="Periode Saat Ini" totalsRowFunction="sum" totalsRowDxfId="26"/>
    <tableColumn id="5" name="Periode Saat Ini dari % Penjualan" totalsRowFunction="sum" totalsRowDxfId="25">
      <calculatedColumnFormula>IFERROR(IF(PendapatanPenjualan[[#Totals],[Periode Saat Ini]]=0,"-",PendapatanPenjualan[[#This Row],[Periode Saat Ini]]/Pendapatan_Penjualan),"-")</calculatedColumnFormula>
    </tableColumn>
    <tableColumn id="6" name="% Perubahan dari Periode Sebelumnya" totalsRowFunction="sum" totalsRowDxfId="24">
      <calculatedColumnFormula>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calculatedColumnFormula>
    </tableColumn>
    <tableColumn id="7" name="% Perubahan dari Anggaran" totalsRowFunction="sum" totalsRowDxfId="23">
      <calculatedColumnFormula>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dapatan, Deskripsi, Periode Sebelumnya &amp; Saat Ini, dan Anggaran. Periode Saat Ini dalam % Penjualan, % Perubahan dari Periode Sebelumnya &amp; % Perubahan dari Anggaran dihitung secara otomatis"/>
    </ext>
  </extLst>
</table>
</file>

<file path=xl/tables/table3.xml><?xml version="1.0" encoding="utf-8"?>
<table xmlns="http://schemas.openxmlformats.org/spreadsheetml/2006/main" id="25" name="Pendapatan" displayName="Pendapatan" ref="B4:I7" totalsRowCount="1" dataDxfId="22" totalsRowDxfId="21">
  <autoFilter ref="B4:I6"/>
  <tableColumns count="8">
    <tableColumn id="1" name="Jenis Penghasilan" totalsRowLabel="Total Penghasilan Penjualan"/>
    <tableColumn id="8" name="Deskripsi" dataCellStyle="Normal"/>
    <tableColumn id="2" name="Periode Sebelumnya" totalsRowFunction="sum" totalsRowDxfId="20"/>
    <tableColumn id="3" name="Anggaran" totalsRowFunction="sum" totalsRowDxfId="19"/>
    <tableColumn id="4" name="Periode Saat Ini" totalsRowFunction="sum" totalsRowDxfId="18"/>
    <tableColumn id="5" name="Periode Saat Ini dari % Penjualan" totalsRowFunction="sum" totalsRowDxfId="17">
      <calculatedColumnFormula>IFERROR(IF(Pendapatan_Penjualan=0,"-",Pendapatan[[#This Row],[Periode Saat Ini]]/Pendapatan_Penjualan),"-")</calculatedColumnFormula>
    </tableColumn>
    <tableColumn id="6" name="% Perubahan dari Periode Sebelumnya" totalsRowFunction="sum" totalsRowDxfId="16">
      <calculatedColumnFormula>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calculatedColumnFormula>
    </tableColumn>
    <tableColumn id="7" name="% Perubahan dari Anggaran" totalsRowFunction="sum" totalsRowDxfId="15">
      <calculatedColumnFormula>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ghasilan, Deskripsi, Periode Sebelumnya &amp; Saat Ini, dan Anggaran. Periode Saat Ini dalam % Penjualan, % Perubahan dari Periode Sebelumnya &amp; % Perubahan dari Anggaran dihitung secara otomatis"/>
    </ext>
  </extLst>
</table>
</file>

<file path=xl/tables/table4.xml><?xml version="1.0" encoding="utf-8"?>
<table xmlns="http://schemas.openxmlformats.org/spreadsheetml/2006/main" id="15" name="PengeluaranOperasional" displayName="PengeluaranOperasional" ref="B4:I25" totalsRowCount="1">
  <autoFilter ref="B4:I24"/>
  <tableColumns count="8">
    <tableColumn id="1" name="Tipe Pengeluaran" totalsRowLabel="Total Pengeluaran Operasional" totalsRowDxfId="14"/>
    <tableColumn id="8" name="Deskripsi" totalsRowDxfId="13" dataCellStyle="Normal"/>
    <tableColumn id="2" name="Periode Sebelumnya" totalsRowFunction="sum" totalsRowDxfId="12"/>
    <tableColumn id="3" name="Anggaran" totalsRowFunction="sum" totalsRowDxfId="11"/>
    <tableColumn id="4" name="Periode Saat Ini" totalsRowFunction="sum" totalsRowDxfId="10"/>
    <tableColumn id="5" name="Periode Saat Ini dari % Penjualan" totalsRowFunction="sum" totalsRowDxfId="9">
      <calculatedColumnFormula>IFERROR(IF(Pendapatan_Penjualan=0,"-",PengeluaranOperasional[[#This Row],[Periode Saat Ini]]/Pendapatan_Penjualan),"-")</calculatedColumnFormula>
    </tableColumn>
    <tableColumn id="6" name="% Perubahan dari Periode Sebelumnya" totalsRowFunction="sum" totalsRowDxfId="8">
      <calculatedColumnFormula>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calculatedColumnFormula>
    </tableColumn>
    <tableColumn id="7" name="% Perubahan dari Anggaran" totalsRowFunction="sum" totalsRowDxfId="7">
      <calculatedColumnFormula>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geluaran, Deskripsi, Periode Sebelumnya &amp; Saat Ini, dan Anggaran. Periode Saat Ini dalam % Penjualan, % Perubahan dari Periode Sebelumnya &amp; % Perubahan dari Anggaran dihitung secara otomatis"/>
    </ext>
  </extLst>
</table>
</file>

<file path=xl/tables/table5.xml><?xml version="1.0" encoding="utf-8"?>
<table xmlns="http://schemas.openxmlformats.org/spreadsheetml/2006/main" id="24" name="Pajak" displayName="Pajak" ref="B4:I10" totalsRowCount="1">
  <autoFilter ref="B4:I9"/>
  <tableColumns count="8">
    <tableColumn id="1" name="Jenis" totalsRowLabel="Total Pajak" dataDxfId="6"/>
    <tableColumn id="8" name="Deskripsi" dataCellStyle="Normal"/>
    <tableColumn id="2" name="Periode Sebelumnya" totalsRowFunction="sum" totalsRowDxfId="5"/>
    <tableColumn id="3" name="Anggaran" totalsRowFunction="sum" totalsRowDxfId="4"/>
    <tableColumn id="4" name="Periode Saat Ini" totalsRowFunction="sum" totalsRowDxfId="3"/>
    <tableColumn id="5" name="Periode Saat Ini dari % Penjualan" totalsRowFunction="custom" totalsRowDxfId="2">
      <calculatedColumnFormula>IFERROR(IF(Pendapatan_Penjualan=0,"-",Pajak[[#This Row],[Periode Saat Ini]]/Pendapatan_Penjualan),"-")</calculatedColumnFormula>
      <totalsRowFormula>IFERROR(SUBTOTAL(109,Pajak[Periode Saat Ini dari % Penjualan]),"-")</totalsRowFormula>
    </tableColumn>
    <tableColumn id="6" name="% Perubahan dari Periode Sebelumnya" totalsRowFunction="sum" totalsRowDxfId="1">
      <calculatedColumnFormula>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calculatedColumnFormula>
    </tableColumn>
    <tableColumn id="7" name="% Perubahan dari Anggaran" totalsRowFunction="sum" totalsRowDxfId="0">
      <calculatedColumnFormula>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ajak, Deskripsi, Periode Sebelumnya &amp; Saat Ini, dan Anggaran. Periode Saat Ini dalam % Penjualan, % Perubahan dari Periode Sebelumnya &amp; % Perubahan dari Anggaran dihitung secara otomatis"/>
    </ext>
  </extLst>
</table>
</file>

<file path=xl/tables/table6.xml><?xml version="1.0" encoding="utf-8"?>
<table xmlns="http://schemas.openxmlformats.org/spreadsheetml/2006/main" id="31" name="Kategori" displayName="Kategori" ref="B1:B8" totalsRowShown="0">
  <autoFilter ref="B1:B8"/>
  <tableColumns count="1">
    <tableColumn id="1" name="Kategori"/>
  </tableColumns>
  <tableStyleInfo name="Laporan Laba Rugi" showFirstColumn="0" showLastColumn="0" showRowStripes="0" showColumnStripes="0"/>
  <extLst>
    <ext xmlns:x14="http://schemas.microsoft.com/office/spreadsheetml/2009/9/main" uri="{504A1905-F514-4f6f-8877-14C23A59335A}">
      <x14:table altTextSummary="Masukkan Kategori untuk Penjualan, Penghasilan, Pengeluaran, dan Pajak dalam tabel ini"/>
    </ext>
  </extLst>
</table>
</file>

<file path=xl/theme/theme1.xml><?xml version="1.0" encoding="utf-8"?>
<a:theme xmlns:a="http://schemas.openxmlformats.org/drawingml/2006/main" name="Office Theme">
  <a:themeElements>
    <a:clrScheme name="Profit and Loss Statement">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8968A9"/>
      </a:accent5>
      <a:accent6>
        <a:srgbClr val="EAC71D"/>
      </a:accent6>
      <a:hlink>
        <a:srgbClr val="61C7DB"/>
      </a:hlink>
      <a:folHlink>
        <a:srgbClr val="8968A9"/>
      </a:folHlink>
    </a:clrScheme>
    <a:fontScheme name="Profit and Loss Statement">
      <a:majorFont>
        <a:latin typeface="Franklin Gothic Medium"/>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H20"/>
  <sheetViews>
    <sheetView showGridLines="0" tabSelected="1" zoomScaleNormal="100" workbookViewId="0"/>
  </sheetViews>
  <sheetFormatPr defaultRowHeight="30" customHeight="1" x14ac:dyDescent="0.25"/>
  <cols>
    <col min="1" max="1" width="2.7109375" customWidth="1"/>
    <col min="2" max="2" width="46.7109375" customWidth="1"/>
    <col min="3" max="8" width="22.7109375" customWidth="1"/>
    <col min="9" max="9" width="2.7109375" customWidth="1"/>
  </cols>
  <sheetData>
    <row r="1" spans="2:8" ht="21" x14ac:dyDescent="0.25">
      <c r="B1" s="10" t="s">
        <v>0</v>
      </c>
      <c r="C1" s="19" t="s">
        <v>18</v>
      </c>
      <c r="D1" s="19"/>
      <c r="E1" s="19"/>
      <c r="G1" s="21"/>
      <c r="H1" s="21"/>
    </row>
    <row r="2" spans="2:8" ht="16.5" x14ac:dyDescent="0.25">
      <c r="B2" s="1" t="s">
        <v>1</v>
      </c>
      <c r="C2" t="s">
        <v>19</v>
      </c>
      <c r="G2" s="21"/>
      <c r="H2" s="21"/>
    </row>
    <row r="3" spans="2:8" ht="15.75" x14ac:dyDescent="0.25">
      <c r="B3" s="2" t="s">
        <v>2</v>
      </c>
      <c r="C3" s="9" t="str">
        <f>IFERROR(IF(Total_Laba_Kotor=0,"-",Total_Laba_Kotor/Total_Pendapatan_Penjualan),"-")</f>
        <v>-</v>
      </c>
      <c r="G3" s="21"/>
      <c r="H3" s="21"/>
    </row>
    <row r="4" spans="2:8" ht="15.75" x14ac:dyDescent="0.25">
      <c r="B4" s="2" t="s">
        <v>3</v>
      </c>
      <c r="C4" s="9" t="str">
        <f>IFERROR(IF(Laba_Bersih=0,"-",Laba_Bersih/Total_Pendapatan_Penjualan),"-")</f>
        <v>-</v>
      </c>
      <c r="G4" s="21"/>
      <c r="H4" s="21"/>
    </row>
    <row r="5" spans="2:8" ht="4.1500000000000004" customHeight="1" x14ac:dyDescent="0.25">
      <c r="B5" s="2"/>
      <c r="C5" s="9"/>
    </row>
    <row r="6" spans="2:8" ht="45" customHeight="1" x14ac:dyDescent="0.3">
      <c r="B6" s="20" t="s">
        <v>4</v>
      </c>
      <c r="C6" s="20"/>
      <c r="D6" s="20"/>
      <c r="E6" s="20"/>
      <c r="F6" s="20"/>
      <c r="G6" s="20"/>
      <c r="H6" s="20"/>
    </row>
    <row r="7" spans="2:8" ht="38.1" customHeight="1" x14ac:dyDescent="0.25">
      <c r="B7" t="s">
        <v>5</v>
      </c>
      <c r="C7" t="s">
        <v>20</v>
      </c>
      <c r="D7" t="s">
        <v>21</v>
      </c>
      <c r="E7" t="s">
        <v>22</v>
      </c>
      <c r="F7" t="s">
        <v>23</v>
      </c>
      <c r="G7" t="s">
        <v>24</v>
      </c>
      <c r="H7" t="s">
        <v>25</v>
      </c>
    </row>
    <row r="8" spans="2:8" ht="30" customHeight="1" x14ac:dyDescent="0.25">
      <c r="B8" t="s">
        <v>6</v>
      </c>
      <c r="C8" s="7">
        <f>SUMIFS(PendapatanPenjualan[Periode Sebelumnya],PendapatanPenjualan[Jenis Pendapatan],"Pendapatan Penjualan")</f>
        <v>0</v>
      </c>
      <c r="D8" s="7">
        <f>SUMIFS(PendapatanPenjualan[Anggaran],PendapatanPenjualan[Jenis Pendapatan],"Pendapatan Penjualan")</f>
        <v>0</v>
      </c>
      <c r="E8" s="7">
        <f>SUMIFS(PendapatanPenjualan[Periode Saat Ini],PendapatanPenjualan[Jenis Pendapatan],"Pendapatan Penjualan")</f>
        <v>0</v>
      </c>
      <c r="F8" s="14">
        <f>SUMIFS(PendapatanPenjualan[Periode Saat Ini dari % Penjualan],PendapatanPenjualan[Jenis Pendapatan],"Pendapatan Penjualan")</f>
        <v>0</v>
      </c>
      <c r="G8" s="14">
        <f>SUMIFS(PendapatanPenjualan[% Perubahan dari Periode Sebelumnya],PendapatanPenjualan[Jenis Pendapatan],"Pendapatan Penjualan")</f>
        <v>0</v>
      </c>
      <c r="H8" s="14">
        <f>SUMIFS(PendapatanPenjualan[% Perubahan dari Anggaran],PendapatanPenjualan[Jenis Pendapatan],"Pendapatan Penjualan")</f>
        <v>0</v>
      </c>
    </row>
    <row r="9" spans="2:8" ht="30" customHeight="1" x14ac:dyDescent="0.25">
      <c r="B9" t="s">
        <v>7</v>
      </c>
      <c r="C9" s="7">
        <f>SUMIFS(PendapatanPenjualan[Periode Sebelumnya],PendapatanPenjualan[Jenis Pendapatan],"Biaya Penjualan")</f>
        <v>0</v>
      </c>
      <c r="D9" s="7">
        <f>SUMIFS(PendapatanPenjualan[Anggaran],PendapatanPenjualan[Jenis Pendapatan],"Biaya Penjualan")</f>
        <v>0</v>
      </c>
      <c r="E9" s="7">
        <f>SUMIFS(PendapatanPenjualan[Periode Saat Ini],PendapatanPenjualan[Jenis Pendapatan],"Biaya Penjualan")</f>
        <v>0</v>
      </c>
      <c r="F9" s="14">
        <f>SUMIFS(PendapatanPenjualan[Periode Saat Ini dari % Penjualan],PendapatanPenjualan[Jenis Pendapatan],"Biaya Penjualan")</f>
        <v>0</v>
      </c>
      <c r="G9" s="14">
        <f>SUMIFS(PendapatanPenjualan[% Perubahan dari Periode Sebelumnya],PendapatanPenjualan[Jenis Pendapatan],"Biaya Penjualan")</f>
        <v>0</v>
      </c>
      <c r="H9" s="14">
        <f>SUMIFS(PendapatanPenjualan[% Perubahan dari Anggaran],PendapatanPenjualan[Jenis Pendapatan],"Biaya Penjualan")</f>
        <v>0</v>
      </c>
    </row>
    <row r="10" spans="2:8" ht="30" customHeight="1" x14ac:dyDescent="0.25">
      <c r="B10" t="s">
        <v>8</v>
      </c>
      <c r="C10" s="7">
        <f>SUMIFS(PengeluaranOperasional[Periode Sebelumnya],PengeluaranOperasional[Tipe Pengeluaran],"Penjualan dan Pemasaran")</f>
        <v>0</v>
      </c>
      <c r="D10" s="7">
        <f>SUMIFS(PengeluaranOperasional[Anggaran],PengeluaranOperasional[Tipe Pengeluaran],"Penjualan dan Pemasaran")</f>
        <v>0</v>
      </c>
      <c r="E10" s="7">
        <f>SUMIFS(PengeluaranOperasional[Periode Saat Ini],PengeluaranOperasional[Tipe Pengeluaran],"Penjualan dan Pemasaran")</f>
        <v>0</v>
      </c>
      <c r="F10" s="14">
        <f>SUMIFS(PengeluaranOperasional[Periode Saat Ini dari % Penjualan],PengeluaranOperasional[Tipe Pengeluaran],"Penjualan dan Pemasaran")</f>
        <v>0</v>
      </c>
      <c r="G10" s="14">
        <f>SUMIFS(PengeluaranOperasional[% Perubahan dari Periode Sebelumnya],PengeluaranOperasional[Tipe Pengeluaran],"Penjualan dan Pemasaran")</f>
        <v>0</v>
      </c>
      <c r="H10" s="14">
        <f>SUMIFS(PengeluaranOperasional[% Perubahan dari Anggaran],PengeluaranOperasional[Tipe Pengeluaran],"Penjualan dan Pemasaran")</f>
        <v>0</v>
      </c>
    </row>
    <row r="11" spans="2:8" ht="30" customHeight="1" x14ac:dyDescent="0.25">
      <c r="B11" t="s">
        <v>9</v>
      </c>
      <c r="C11" s="7">
        <f>SUMIFS(PengeluaranOperasional[Periode Sebelumnya],PengeluaranOperasional[Tipe Pengeluaran],"Riset dan Pengembangan")</f>
        <v>0</v>
      </c>
      <c r="D11" s="7">
        <f>SUMIFS(PengeluaranOperasional[Anggaran],PengeluaranOperasional[Tipe Pengeluaran],"Riset dan Pengembangan")</f>
        <v>0</v>
      </c>
      <c r="E11" s="7">
        <f>SUMIFS(PengeluaranOperasional[Periode Saat Ini],PengeluaranOperasional[Tipe Pengeluaran],"Riset dan Pengembangan")</f>
        <v>0</v>
      </c>
      <c r="F11" s="14">
        <f>SUMIFS(PengeluaranOperasional[Periode Saat Ini dari % Penjualan],PengeluaranOperasional[Tipe Pengeluaran],"Riset dan Pengembangan")</f>
        <v>0</v>
      </c>
      <c r="G11" s="14">
        <f>SUMIFS(PengeluaranOperasional[% Perubahan dari Periode Sebelumnya],PengeluaranOperasional[Tipe Pengeluaran],"Riset dan Pengembangan")</f>
        <v>0</v>
      </c>
      <c r="H11" s="14">
        <f>SUMIFS(PengeluaranOperasional[% Perubahan dari Anggaran],PengeluaranOperasional[Tipe Pengeluaran],"Riset dan Pengembangan")</f>
        <v>0</v>
      </c>
    </row>
    <row r="12" spans="2:8" ht="30" customHeight="1" x14ac:dyDescent="0.25">
      <c r="B12" t="s">
        <v>10</v>
      </c>
      <c r="C12" s="7">
        <f>SUMIFS(PengeluaranOperasional[Periode Sebelumnya],PengeluaranOperasional[Tipe Pengeluaran],"General and Adminstrative")</f>
        <v>0</v>
      </c>
      <c r="D12" s="7">
        <f>SUMIFS(PengeluaranOperasional[Anggaran],PengeluaranOperasional[Tipe Pengeluaran],"General and Adminstrative")</f>
        <v>0</v>
      </c>
      <c r="E12" s="7">
        <f>SUMIFS(PengeluaranOperasional[Periode Saat Ini],PengeluaranOperasional[Tipe Pengeluaran],"General and Adminstrative")</f>
        <v>0</v>
      </c>
      <c r="F12" s="14">
        <f>SUMIFS(PengeluaranOperasional[Periode Saat Ini dari % Penjualan],PengeluaranOperasional[Tipe Pengeluaran],"General and Adminstrative")</f>
        <v>0</v>
      </c>
      <c r="G12" s="14">
        <f>SUMIFS(PengeluaranOperasional[% Perubahan dari Periode Sebelumnya],PengeluaranOperasional[Tipe Pengeluaran],"General and Adminstrative")</f>
        <v>0</v>
      </c>
      <c r="H12" s="14">
        <f>SUMIFS(PengeluaranOperasional[% Perubahan dari Anggaran],PengeluaranOperasional[Tipe Pengeluaran],"General and Adminstrative")</f>
        <v>0</v>
      </c>
    </row>
    <row r="13" spans="2:8" ht="30" customHeight="1" x14ac:dyDescent="0.25">
      <c r="B13" t="s">
        <v>11</v>
      </c>
      <c r="C13" s="7">
        <f>PengeluaranOperasional[[#Totals],[Periode Sebelumnya]]-SUM(C10:C12)</f>
        <v>0</v>
      </c>
      <c r="D13" s="7">
        <f>PengeluaranOperasional[[#Totals],[Anggaran]]-SUM(D10:D12)</f>
        <v>0</v>
      </c>
      <c r="E13" s="7">
        <f>PengeluaranOperasional[[#Totals],[Periode Saat Ini]]-SUM(E10:E12)</f>
        <v>0</v>
      </c>
      <c r="F13" s="14">
        <f>PengeluaranOperasional[[#Totals],[Periode Saat Ini dari % Penjualan]]-SUM(F10:F12)</f>
        <v>0</v>
      </c>
      <c r="G13" s="14">
        <f>PengeluaranOperasional[[#Totals],[% Perubahan dari Periode Sebelumnya]]-SUM(G10:G12)</f>
        <v>0</v>
      </c>
      <c r="H13" s="14">
        <f>PengeluaranOperasional[[#Totals],[% Perubahan dari Anggaran]]-SUM(H10:H12)</f>
        <v>0</v>
      </c>
    </row>
    <row r="14" spans="2:8" ht="30" customHeight="1" x14ac:dyDescent="0.25">
      <c r="B14" t="s">
        <v>12</v>
      </c>
      <c r="C14" s="7">
        <f>Pendapatan[[#Totals],[Periode Sebelumnya]]</f>
        <v>0</v>
      </c>
      <c r="D14" s="7">
        <f>Pendapatan[[#Totals],[Anggaran]]</f>
        <v>0</v>
      </c>
      <c r="E14" s="7">
        <f>Pendapatan[[#Totals],[Periode Saat Ini]]</f>
        <v>0</v>
      </c>
      <c r="F14" s="14">
        <f>Pendapatan[[#Totals],[Periode Saat Ini dari % Penjualan]]</f>
        <v>0</v>
      </c>
      <c r="G14" s="14">
        <f>Pendapatan[[#Totals],[% Perubahan dari Periode Sebelumnya]]</f>
        <v>0</v>
      </c>
      <c r="H14" s="14">
        <f>Pendapatan[[#Totals],[% Perubahan dari Anggaran]]</f>
        <v>0</v>
      </c>
    </row>
    <row r="15" spans="2:8" ht="30" customHeight="1" x14ac:dyDescent="0.25">
      <c r="B15" t="s">
        <v>13</v>
      </c>
      <c r="C15" s="7">
        <f>Pajak[[#Totals],[Periode Sebelumnya]]</f>
        <v>0</v>
      </c>
      <c r="D15" s="7">
        <f>Pajak[[#Totals],[Anggaran]]</f>
        <v>0</v>
      </c>
      <c r="E15" s="7">
        <f>Pajak[[#Totals],[Periode Saat Ini]]</f>
        <v>0</v>
      </c>
      <c r="F15" s="14">
        <f>Pajak[[#Totals],[Periode Saat Ini dari % Penjualan]]</f>
        <v>0</v>
      </c>
      <c r="G15" s="14">
        <f>Pajak[[#Totals],[% Perubahan dari Periode Sebelumnya]]</f>
        <v>0</v>
      </c>
      <c r="H15" s="14">
        <f>Pajak[[#Totals],[% Perubahan dari Anggaran]]</f>
        <v>0</v>
      </c>
    </row>
    <row r="17" spans="2:8" ht="30" customHeight="1" x14ac:dyDescent="0.25">
      <c r="B17" s="3" t="s">
        <v>14</v>
      </c>
      <c r="C17" s="6">
        <f>IFERROR(C8-C9,"-")</f>
        <v>0</v>
      </c>
      <c r="D17" s="6">
        <f>IFERROR(D8-D9,"-")</f>
        <v>0</v>
      </c>
      <c r="E17" s="6">
        <f>IFERROR(Total_Pendapatan_Penjualan-Total_Biaya_Penjualan,"-")</f>
        <v>0</v>
      </c>
      <c r="F17" s="12" t="str">
        <f>IFERROR(IF(Total_Pendapatan_Penjualan=0,"0.00%",Total_Laba_Kotor/Total_Pendapatan_Penjualan),"-")</f>
        <v>0.00%</v>
      </c>
      <c r="G17" s="12">
        <f>IFERROR(IF(C17=Total_Laba_Kotor,0,IF(Total_Laba_Kotor&gt;C17,ABS((Total_Laba_Kotor/C17)-1),IF(AND(Total_Laba_Kotor&lt;C17,C17&lt;0),-((Total_Laba_Kotor/C17)-1),(Total_Laba_Kotor/C17)-1))),"-")</f>
        <v>0</v>
      </c>
      <c r="H17" s="12">
        <f>IFERROR(IF(D17=Total_Laba_Kotor,0,IF(Total_Laba_Kotor&gt;D17,ABS((Total_Laba_Kotor/D17)-1),IF(AND(Total_Laba_Kotor&lt;D17,D17&lt;0),-((Total_Laba_Kotor/D17)-1),(Total_Laba_Kotor/D17)-1))),"-")</f>
        <v>0</v>
      </c>
    </row>
    <row r="18" spans="2:8" ht="30" customHeight="1" x14ac:dyDescent="0.25">
      <c r="B18" s="4" t="s">
        <v>15</v>
      </c>
      <c r="C18" s="6">
        <f>IFERROR(C10+C11+C12+C13,"-")</f>
        <v>0</v>
      </c>
      <c r="D18" s="6">
        <f>IFERROR(D10+D11+D12+D13,"-")</f>
        <v>0</v>
      </c>
      <c r="E18" s="6">
        <f>IFERROR(Total_Penjualan_dan_Pemasaran+Total_Riset_dan_Pengembangan+Total_Umum_dan_Administrasi+Total_Pengeluaran_Lainnya,"-")</f>
        <v>0</v>
      </c>
      <c r="F18" s="12" t="str">
        <f>IFERROR(IF(Total_Pendapatan_Penjualan=0,"0.00%",Total_Pengeluaran_Operasional/Total_Pendapatan_Penjualan),"-")</f>
        <v>0.00%</v>
      </c>
      <c r="G18" s="12">
        <f>IFERROR(IF(C18=Total_Pengeluaran_Operasional,0,IF(Total_Pengeluaran_Operasional&gt;C18,ABS((Total_Pengeluaran_Operasional/C18)-1),IF(AND(Total_Pengeluaran_Operasional&lt;C18,C18&lt;0),-((Total_Pengeluaran_Operasional/C18)-1),(Total_Pengeluaran_Operasional/C18)-1))),"-")</f>
        <v>0</v>
      </c>
      <c r="H18" s="12">
        <f>IFERROR(IF(D18=Total_Pengeluaran_Operasional,0,IF(Total_Pengeluaran_Operasional&gt;D18,ABS((Total_Pengeluaran_Operasional/D18)-1),IF(AND(Total_Pengeluaran_Operasional&lt;D18,D18&lt;0),-((Total_Pengeluaran_Operasional/D18)-1),(Total_Pengeluaran_Operasional/D18)-1))),"-")</f>
        <v>0</v>
      </c>
    </row>
    <row r="19" spans="2:8" ht="30" customHeight="1" x14ac:dyDescent="0.25">
      <c r="B19" s="3" t="s">
        <v>16</v>
      </c>
      <c r="C19" s="6">
        <f>IFERROR(C17-C18,"-")</f>
        <v>0</v>
      </c>
      <c r="D19" s="6">
        <f>IFERROR(D17-D18,"-")</f>
        <v>0</v>
      </c>
      <c r="E19" s="6">
        <f>IFERROR(Total_Laba_Kotor-Total_Pengeluaran_Operasional,"-")</f>
        <v>0</v>
      </c>
      <c r="F19" s="12" t="str">
        <f>IFERROR(IF(Total_Pendapatan_Penjualan=0,"0.00%",Total_Penghasilan_Operasional/Total_Pendapatan_Penjualan),"-")</f>
        <v>0.00%</v>
      </c>
      <c r="G19" s="12">
        <f>IFERROR(IF(C19=Total_Penghasilan_Operasional,0,IF(Total_Penghasilan_Operasional&gt;C19,ABS((Total_Penghasilan_Operasional/C19)-1),IF(AND(Total_Penghasilan_Operasional&lt;C19,C19&lt;0),-((Total_Penghasilan_Operasional/C19)-1),(Total_Penghasilan_Operasional/C19)-1))),"-")</f>
        <v>0</v>
      </c>
      <c r="H19" s="12">
        <f>IFERROR(IF(D19=Total_Penghasilan_Operasional,0,IF(Total_Penghasilan_Operasional&gt;D19,ABS((Total_Penghasilan_Operasional/D19)-1),IF(AND(Total_Penghasilan_Operasional&lt;D19,D19&lt;0),-((Total_Penghasilan_Operasional/D19)-1),(Total_Penghasilan_Operasional/D19)-1))),"-")</f>
        <v>0</v>
      </c>
    </row>
    <row r="20" spans="2:8" ht="30" customHeight="1" x14ac:dyDescent="0.25">
      <c r="B20" s="3" t="s">
        <v>17</v>
      </c>
      <c r="C20" s="6">
        <f>IFERROR(C19+C14-C15,"-")</f>
        <v>0</v>
      </c>
      <c r="D20" s="6">
        <f>IFERROR(D19+D14-D15,"-")</f>
        <v>0</v>
      </c>
      <c r="E20" s="6">
        <f>Total_Penghasilan_Operasional+Total_Penghasilan_Lainnya-Total_Pajak</f>
        <v>0</v>
      </c>
      <c r="F20" s="12" t="str">
        <f>IFERROR(IF(Total_Pendapatan_Penjualan=0,"0.00%",Laba_Bersih/Total_Pendapatan_Penjualan),"-")</f>
        <v>0.00%</v>
      </c>
      <c r="G20" s="12">
        <f>IFERROR(IF(C20=Laba_Bersih,0,IF(Laba_Bersih&gt;C20,ABS((Laba_Bersih/C20)-1),IF(AND(Laba_Bersih&lt;C20,C20&lt;0),-((Laba_Bersih/C20)-1),(Laba_Bersih/C20)-1))),"-")</f>
        <v>0</v>
      </c>
      <c r="H20" s="12">
        <f>IFERROR(IF(D20=Laba_Bersih,0,IF(Laba_Bersih&gt;D20,ABS((Laba_Bersih/D20)-1),IF(AND(Laba_Bersih&lt;D20,D20&lt;0),-((Laba_Bersih/D20)-1),(Laba_Bersih/D20)-1))),"-")</f>
        <v>0</v>
      </c>
    </row>
  </sheetData>
  <mergeCells count="3">
    <mergeCell ref="C1:E1"/>
    <mergeCell ref="B6:H6"/>
    <mergeCell ref="G1:H4"/>
  </mergeCells>
  <phoneticPr fontId="0" type="noConversion"/>
  <dataValidations count="23">
    <dataValidation allowBlank="1" showInputMessage="1" showErrorMessage="1" prompt="Buat Laporan Laba &amp; Rugi dalam buku kerja ini. Margin Kotor Saat Ini dan Return on sales (ROS) Saat Ini diperbarui secara otomatis dalam lembar kerja ini berdasarkan entri dalam lembar kerja lain" sqref="A1"/>
    <dataValidation allowBlank="1" showInputMessage="1" showErrorMessage="1" prompt="Judul lembar kerja ini berada dalam sel ini. Masukkan periode awal dan akhir dalam sel di sebelah kanan. Logo Perusahaan dimulai dari sel G1. Masukkan Nama Perusahaan dalam sel di bawah ini" sqref="B1"/>
    <dataValidation allowBlank="1" showInputMessage="1" showErrorMessage="1" prompt="Masukkan tanggal mulai dalam bulan atau tahun diikuti dengan tanggal akhir dalam tanggal, bulan, dan tahun di dalam tanda kurung dalam sel ini" sqref="C1:E1"/>
    <dataValidation allowBlank="1" showInputMessage="1" showErrorMessage="1" prompt="Masukkan Nama Perusahaan dalam sel ini" sqref="B2"/>
    <dataValidation allowBlank="1" showInputMessage="1" showErrorMessage="1" prompt="Margin Kotor Saat Ini diperbarui secara otomatis dalam sel di sebelah kanan" sqref="B3"/>
    <dataValidation allowBlank="1" showInputMessage="1" showErrorMessage="1" prompt="Return on sales (ROS) Saat Ini diperbarui secara otomatis dalam sel di sebelah kanan" sqref="B4:B5"/>
    <dataValidation allowBlank="1" showInputMessage="1" showErrorMessage="1" prompt="Margin Kotor Saat Ini dan Return on sales (ROS) Saat Ini untuk periode saat ini diperbarui secara otomatis dalam ribuan pada sel di bawah" sqref="C2"/>
    <dataValidation allowBlank="1" showInputMessage="1" showErrorMessage="1" prompt="Margin Kotor Saat Ini diperbarui secara otomatis di sel ini" sqref="C3"/>
    <dataValidation allowBlank="1" showInputMessage="1" showErrorMessage="1" prompt="Return on sales (ROS) Saat Ini diperbarui secara otomatis di sel ini" sqref="C4:C5"/>
    <dataValidation allowBlank="1" showInputMessage="1" showErrorMessage="1" prompt="Tambahkan logo perusahaan di sel ini" sqref="G1:H5"/>
    <dataValidation allowBlank="1" showInputMessage="1" showErrorMessage="1" prompt="Tabel di bawah diperbarui secara otomatis berdasarkan entri dalam lembar kerja lain" sqref="B6:H6"/>
    <dataValidation allowBlank="1" showInputMessage="1" showErrorMessage="1" prompt="Ringkasan total dari semua lembar kerja berada dalam kolom di bawah judul ini. Perubahan pada kolom ini dapat mengacaukan rumus dalam lembar kerja ini" sqref="B7"/>
    <dataValidation allowBlank="1" showInputMessage="1" showErrorMessage="1" prompt="Total jumlah Periode Sebelumnya diperbarui secara otomatis dalam kolom di bawah judul ini berdasarkan entri dalam lembar lain" sqref="C7"/>
    <dataValidation allowBlank="1" showInputMessage="1" showErrorMessage="1" prompt="Total jumlah Anggaran diperbarui secara otomatis dalam kolom di bawah judul ini berdasarkan entri dalam lembar lain" sqref="D7"/>
    <dataValidation allowBlank="1" showInputMessage="1" showErrorMessage="1" prompt="Total jumlah Periode Saat Ini diperbarui secara otomatis dalam kolom di bawah judul ini berdasarkan entri dalam lembar lain" sqref="E7"/>
    <dataValidation allowBlank="1" showInputMessage="1" showErrorMessage="1" prompt="Total Periode Saat Ini dari % Penjualan dihitung secara otomatis dalam kolom di bawah judul ini" sqref="F7"/>
    <dataValidation allowBlank="1" showInputMessage="1" showErrorMessage="1" prompt="Total % Perubahan dari Periode Sebelumnya dihitung secara otomatis dalam kolom di bawah judul ini" sqref="G7"/>
    <dataValidation allowBlank="1" showInputMessage="1" showErrorMessage="1" prompt="Total % Perubahan dari Anggaran dihitung secara otomatis dalam kolom di bawah judul ini" sqref="H7"/>
    <dataValidation allowBlank="1" showInputMessage="1" showErrorMessage="1" prompt="Laba Kotor, Total Pengeluaran Operasional, Penghasilan dari Operasional, dan Laba Bersih dihitung secara otomatis dalam sel di bawah" sqref="B16"/>
    <dataValidation allowBlank="1" showInputMessage="1" showErrorMessage="1" prompt="Laba Kotor akan diperbarui secara otomatis dalam sel di sebelah kanan" sqref="B17"/>
    <dataValidation allowBlank="1" showInputMessage="1" showErrorMessage="1" prompt=" Total Pengeluaran Operasional akan diperbarui secara otomatis dalam sel di sebelah kanan" sqref="B18"/>
    <dataValidation allowBlank="1" showInputMessage="1" showErrorMessage="1" prompt="Penghasilan Operasional akan diperbarui secara otomatis dalam sel di sebelah kanan" sqref="B19"/>
    <dataValidation allowBlank="1" showInputMessage="1" showErrorMessage="1" prompt="Laba Bersih akan dihitung secara otomatis dalam sel di sebelah kanan" sqref="B20"/>
  </dataValidations>
  <printOptions horizontalCentered="1"/>
  <pageMargins left="0.4" right="0.4" top="0.4" bottom="0.4" header="0.3" footer="0.3"/>
  <pageSetup paperSize="9" scale="51" fitToHeight="0" orientation="portrait" r:id="rId1"/>
  <headerFooter differentFirst="1">
    <oddFooter>Page &amp;P of &amp;N</oddFooter>
  </headerFooter>
  <ignoredErrors>
    <ignoredError sqref="E20 C17:D17 E17:E18 C19:D20 C18:D18" emptyCellReference="1"/>
    <ignoredError sqref="D8:D15 E8:E15 F8:F15 G8:G15 H8:H15"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I13"/>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 customHeight="1" x14ac:dyDescent="0.25">
      <c r="B3" s="2" t="s">
        <v>26</v>
      </c>
      <c r="C3" s="11">
        <f>IFERROR(Pendapatan_Penjualan,"-")</f>
        <v>0</v>
      </c>
      <c r="H3" s="21"/>
      <c r="I3" s="21"/>
    </row>
    <row r="4" spans="2:9" ht="38.1" customHeight="1" x14ac:dyDescent="0.25">
      <c r="B4" t="s">
        <v>27</v>
      </c>
      <c r="C4" t="s">
        <v>30</v>
      </c>
      <c r="D4" t="s">
        <v>35</v>
      </c>
      <c r="E4" t="s">
        <v>36</v>
      </c>
      <c r="F4" t="s">
        <v>37</v>
      </c>
      <c r="G4" t="s">
        <v>38</v>
      </c>
      <c r="H4" t="s">
        <v>39</v>
      </c>
      <c r="I4" t="s">
        <v>40</v>
      </c>
    </row>
    <row r="5" spans="2:9" ht="30" customHeight="1" x14ac:dyDescent="0.25">
      <c r="B5" t="s">
        <v>26</v>
      </c>
      <c r="C5" t="s">
        <v>31</v>
      </c>
      <c r="D5" s="5"/>
      <c r="E5" s="5"/>
      <c r="F5" s="5"/>
      <c r="G5" s="15" t="str">
        <f>IFERROR(IF(PendapatanPenjualan[[#Totals],[Periode Saat Ini]]=0,"-",PendapatanPenjualan[[#This Row],[Periode Saat Ini]]/Pendapatan_Penjualan),"-")</f>
        <v>-</v>
      </c>
      <c r="H5"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5"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6" spans="2:9" ht="30" customHeight="1" x14ac:dyDescent="0.25">
      <c r="B6" t="s">
        <v>26</v>
      </c>
      <c r="C6" t="s">
        <v>32</v>
      </c>
      <c r="D6" s="5"/>
      <c r="E6" s="5"/>
      <c r="F6" s="5"/>
      <c r="G6" s="15" t="str">
        <f>IFERROR(IF(PendapatanPenjualan[[#Totals],[Periode Saat Ini]]=0,"-",PendapatanPenjualan[[#This Row],[Periode Saat Ini]]/Pendapatan_Penjualan),"-")</f>
        <v>-</v>
      </c>
      <c r="H6"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6"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7" spans="2:9" ht="30" customHeight="1" x14ac:dyDescent="0.25">
      <c r="B7" t="s">
        <v>26</v>
      </c>
      <c r="C7" t="s">
        <v>33</v>
      </c>
      <c r="D7" s="5"/>
      <c r="E7" s="5"/>
      <c r="F7" s="5"/>
      <c r="G7" s="15" t="str">
        <f>IFERROR(IF(PendapatanPenjualan[[#Totals],[Periode Saat Ini]]=0,"-",PendapatanPenjualan[[#This Row],[Periode Saat Ini]]/Pendapatan_Penjualan),"-")</f>
        <v>-</v>
      </c>
      <c r="H7"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7"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8" spans="2:9" ht="30" customHeight="1" x14ac:dyDescent="0.25">
      <c r="B8" t="s">
        <v>26</v>
      </c>
      <c r="C8" t="s">
        <v>34</v>
      </c>
      <c r="D8" s="5"/>
      <c r="E8" s="5"/>
      <c r="F8" s="5"/>
      <c r="G8" s="15" t="str">
        <f>IFERROR(IF(PendapatanPenjualan[[#Totals],[Periode Saat Ini]]=0,"-",PendapatanPenjualan[[#This Row],[Periode Saat Ini]]/Pendapatan_Penjualan),"-")</f>
        <v>-</v>
      </c>
      <c r="H8"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8"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9" spans="2:9" ht="30" customHeight="1" x14ac:dyDescent="0.25">
      <c r="B9" t="s">
        <v>28</v>
      </c>
      <c r="C9" t="s">
        <v>31</v>
      </c>
      <c r="D9" s="5"/>
      <c r="E9" s="5"/>
      <c r="F9" s="5"/>
      <c r="G9" s="15" t="str">
        <f>IFERROR(IF(PendapatanPenjualan[[#Totals],[Periode Saat Ini]]=0,"-",PendapatanPenjualan[[#This Row],[Periode Saat Ini]]/Pendapatan_Penjualan),"-")</f>
        <v>-</v>
      </c>
      <c r="H9"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9"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0" spans="2:9" ht="30" customHeight="1" x14ac:dyDescent="0.25">
      <c r="B10" t="s">
        <v>28</v>
      </c>
      <c r="C10" t="s">
        <v>32</v>
      </c>
      <c r="D10" s="5"/>
      <c r="E10" s="5"/>
      <c r="F10" s="5"/>
      <c r="G10" s="15" t="str">
        <f>IFERROR(IF(PendapatanPenjualan[[#Totals],[Periode Saat Ini]]=0,"-",PendapatanPenjualan[[#This Row],[Periode Saat Ini]]/Pendapatan_Penjualan),"-")</f>
        <v>-</v>
      </c>
      <c r="H10"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0"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1" spans="2:9" ht="30" customHeight="1" x14ac:dyDescent="0.25">
      <c r="B11" t="s">
        <v>28</v>
      </c>
      <c r="C11" t="s">
        <v>33</v>
      </c>
      <c r="D11" s="5"/>
      <c r="E11" s="5"/>
      <c r="F11" s="5"/>
      <c r="G11" s="15" t="str">
        <f>IFERROR(IF(PendapatanPenjualan[[#Totals],[Periode Saat Ini]]=0,"-",PendapatanPenjualan[[#This Row],[Periode Saat Ini]]/Pendapatan_Penjualan),"-")</f>
        <v>-</v>
      </c>
      <c r="H11"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1"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2" spans="2:9" ht="30" customHeight="1" x14ac:dyDescent="0.25">
      <c r="B12" t="s">
        <v>28</v>
      </c>
      <c r="C12" t="s">
        <v>34</v>
      </c>
      <c r="D12" s="5"/>
      <c r="E12" s="5"/>
      <c r="F12" s="5"/>
      <c r="G12" s="15" t="str">
        <f>IFERROR(IF(PendapatanPenjualan[[#Totals],[Periode Saat Ini]]=0,"-",PendapatanPenjualan[[#This Row],[Periode Saat Ini]]/Pendapatan_Penjualan),"-")</f>
        <v>-</v>
      </c>
      <c r="H12"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2"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3" spans="2:9" ht="30" customHeight="1" x14ac:dyDescent="0.25">
      <c r="B13" t="s">
        <v>29</v>
      </c>
      <c r="D13" s="17">
        <f>SUBTOTAL(109,PendapatanPenjualan[Periode Sebelumnya])</f>
        <v>0</v>
      </c>
      <c r="E13" s="17">
        <f>SUBTOTAL(109,PendapatanPenjualan[Anggaran])</f>
        <v>0</v>
      </c>
      <c r="F13" s="17">
        <f>SUBTOTAL(109,PendapatanPenjualan[Periode Saat Ini])</f>
        <v>0</v>
      </c>
      <c r="G13" s="16">
        <f>SUBTOTAL(109,PendapatanPenjualan[Periode Saat Ini dari % Penjualan])</f>
        <v>0</v>
      </c>
      <c r="H13" s="16">
        <f>SUBTOTAL(109,PendapatanPenjualan[% Perubahan dari Periode Sebelumnya])</f>
        <v>0</v>
      </c>
      <c r="I13" s="16">
        <f>SUBTOTAL(109,PendapatanPenjualan[% Perubahan dari Anggaran])</f>
        <v>0</v>
      </c>
    </row>
  </sheetData>
  <mergeCells count="1">
    <mergeCell ref="H1:I3"/>
  </mergeCells>
  <dataValidations count="16">
    <dataValidation allowBlank="1" showInputMessage="1" showErrorMessage="1" prompt="% Perubahan dari Anggaran dihitung secara otomatis dalam kolom di bawah judul ini" sqref="I4"/>
    <dataValidation allowBlank="1" showInputMessage="1" showErrorMessage="1" prompt="% Perubahan dari Periode Sebelumnya dihitung secara otomatis dalam kolom di bawah judul ini" sqref="H4"/>
    <dataValidation allowBlank="1" showInputMessage="1" showErrorMessage="1" prompt="Periode Saat Ini dari % Penjualan dihitung secara otomatis dalam kolom di bawah judul ini" sqref="G4"/>
    <dataValidation allowBlank="1" showInputMessage="1" showErrorMessage="1" prompt="Masukkan jumlah Periode Saat Ini dalam kolom di bawah judul ini" sqref="F4"/>
    <dataValidation allowBlank="1" showInputMessage="1" showErrorMessage="1" prompt="Masukkan jumlah Anggaran dalam kolom di bawah judul ini" sqref="E4"/>
    <dataValidation allowBlank="1" showInputMessage="1" showErrorMessage="1" prompt="Masukkan jumlah Periode Sebelumnya dalam kolom di bawah judul ini" sqref="D4"/>
    <dataValidation allowBlank="1" showInputMessage="1" showErrorMessage="1" prompt="Masukkan Deskripsi dalam kolom di bawah judul ini" sqref="C4"/>
    <dataValidation allowBlank="1" showInputMessage="1" showErrorMessage="1" prompt="Pilih Tipe dalam kolom di bawah judul ini. Tekan ALT+PANAH BAWAH untuk membuka daftar menurun, lalu ENTER untuk membuat pilihan. Gunakan filter judul untuk menemukan entri tertentu" sqref="B4"/>
    <dataValidation allowBlank="1" showInputMessage="1" showErrorMessage="1" prompt="Nama Perusahaan akan diperbarui secara otomatis dalam sel ini" sqref="B2"/>
    <dataValidation allowBlank="1" showInputMessage="1" showErrorMessage="1" prompt="Tambahkan logo perusahaan dalam sel ini" sqref="H1:I3"/>
    <dataValidation allowBlank="1" showInputMessage="1" showErrorMessage="1" prompt="Judul lembar kerja ini diperbarui secara otomatis dalam sel ini. Logo Perusahaan dimulai dari sel H1" sqref="B1"/>
    <dataValidation allowBlank="1" showInputMessage="1" showErrorMessage="1" prompt="Buat daftar Item pendapatan penjualan dalam lembar kerja ini. Total Pendapatan Penjualan dihitung secara otomatis di bagian akhir tabel Pendapatan Penjualan" sqref="A1"/>
    <dataValidation allowBlank="1" showInputMessage="1" showErrorMessage="1" prompt="Total Pendapatan Penjualan untuk periode saat ini diperbarui secara otomatis dalam sel di sebelah kanan" sqref="B3"/>
    <dataValidation allowBlank="1" showInputMessage="1" showErrorMessage="1" prompt="Total Pendapatan Penjualan untuk periode saat ini diperbarui secara otomatis dalam ribuan pada sel di bawah" sqref="C2"/>
    <dataValidation allowBlank="1" showInputMessage="1" showErrorMessage="1" prompt="Total Pendapatan Penjualan untuk periode saat ini diperbarui secara otomatis dalam ribuan di sel ini" sqref="C3"/>
    <dataValidation type="list" errorStyle="warning" allowBlank="1" showInputMessage="1" showErrorMessage="1" error="Pilih entri dari daftar. Pilih BATAL, kemudian tekan ALT+PANAH BAWAH untuk membuka daftar menurun, lalu ENTER untuk memilih" sqref="B5:B12">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H5:H12 I5:I12 C3 G5:G13" emptyCellReference="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I7"/>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41</v>
      </c>
      <c r="C3" s="11">
        <f>IFERROR(Pendapatan[[#Totals],[Periode Saat Ini]],"-")</f>
        <v>0</v>
      </c>
      <c r="H3" s="21"/>
      <c r="I3" s="21"/>
    </row>
    <row r="4" spans="2:9" ht="38.1" customHeight="1" x14ac:dyDescent="0.25">
      <c r="B4" t="s">
        <v>42</v>
      </c>
      <c r="C4" t="s">
        <v>30</v>
      </c>
      <c r="D4" t="s">
        <v>35</v>
      </c>
      <c r="E4" t="s">
        <v>36</v>
      </c>
      <c r="F4" t="s">
        <v>37</v>
      </c>
      <c r="G4" t="s">
        <v>38</v>
      </c>
      <c r="H4" t="s">
        <v>39</v>
      </c>
      <c r="I4" t="s">
        <v>40</v>
      </c>
    </row>
    <row r="5" spans="2:9" ht="30" customHeight="1" x14ac:dyDescent="0.25">
      <c r="B5" t="s">
        <v>41</v>
      </c>
      <c r="C5" t="s">
        <v>44</v>
      </c>
      <c r="D5" s="5"/>
      <c r="E5" s="5"/>
      <c r="F5" s="5"/>
      <c r="G5" s="15" t="str">
        <f>IFERROR(IF(Pendapatan_Penjualan=0,"-",Pendapatan[[#This Row],[Periode Saat Ini]]/Pendapatan_Penjualan),"-")</f>
        <v>-</v>
      </c>
      <c r="H5" s="14">
        <f>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f>
        <v>0</v>
      </c>
      <c r="I5" s="14">
        <f>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f>
        <v>0</v>
      </c>
    </row>
    <row r="6" spans="2:9" ht="30" customHeight="1" x14ac:dyDescent="0.25">
      <c r="D6" s="5"/>
      <c r="E6" s="5"/>
      <c r="F6" s="5"/>
      <c r="G6" s="15" t="str">
        <f>IFERROR(IF(Pendapatan_Penjualan=0,"-",Pendapatan[[#This Row],[Periode Saat Ini]]/Pendapatan_Penjualan),"-")</f>
        <v>-</v>
      </c>
      <c r="H6" s="14">
        <f>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f>
        <v>0</v>
      </c>
      <c r="I6" s="14">
        <f>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f>
        <v>0</v>
      </c>
    </row>
    <row r="7" spans="2:9" ht="30" customHeight="1" x14ac:dyDescent="0.25">
      <c r="B7" t="s">
        <v>43</v>
      </c>
      <c r="D7" s="17">
        <f>SUBTOTAL(109,Pendapatan[Periode Sebelumnya])</f>
        <v>0</v>
      </c>
      <c r="E7" s="17">
        <f>SUBTOTAL(109,Pendapatan[Anggaran])</f>
        <v>0</v>
      </c>
      <c r="F7" s="17">
        <f>SUBTOTAL(109,Pendapatan[Periode Saat Ini])</f>
        <v>0</v>
      </c>
      <c r="G7" s="13">
        <f>SUBTOTAL(109,Pendapatan[Periode Saat Ini dari % Penjualan])</f>
        <v>0</v>
      </c>
      <c r="H7" s="13">
        <f>SUBTOTAL(109,Pendapatan[% Perubahan dari Periode Sebelumnya])</f>
        <v>0</v>
      </c>
      <c r="I7" s="13">
        <f>SUBTOTAL(109,Pendapatan[% Perubahan dari Anggaran])</f>
        <v>0</v>
      </c>
    </row>
  </sheetData>
  <mergeCells count="1">
    <mergeCell ref="H1:I3"/>
  </mergeCells>
  <dataValidations count="16">
    <dataValidation allowBlank="1" showInputMessage="1" showErrorMessage="1" prompt="% Perubahan dari Anggaran dihitung secara otomatis dalam kolom di bawah judul ini" sqref="I4"/>
    <dataValidation allowBlank="1" showInputMessage="1" showErrorMessage="1" prompt="% Perubahan dari Periode Sebelumnya dihitung secara otomatis dalam kolom di bawah judul ini" sqref="H4"/>
    <dataValidation allowBlank="1" showInputMessage="1" showErrorMessage="1" prompt="Periode Saat Ini dari % Penjualan dihitung secara otomatis dalam kolom di bawah judul ini" sqref="G4"/>
    <dataValidation allowBlank="1" showInputMessage="1" showErrorMessage="1" prompt="Masukkan jumlah Periode Saat Ini dalam kolom di bawah judul ini" sqref="F4"/>
    <dataValidation allowBlank="1" showInputMessage="1" showErrorMessage="1" prompt="Masukkan jumlah Anggaran dalam kolom di bawah judul ini" sqref="E4"/>
    <dataValidation allowBlank="1" showInputMessage="1" showErrorMessage="1" prompt="Masukkan jumlah Periode Sebelumnya dalam kolom di bawah judul ini" sqref="D4"/>
    <dataValidation allowBlank="1" showInputMessage="1" showErrorMessage="1" prompt="Masukkan Deskripsi dalam kolom di bawah judul ini" sqref="C4"/>
    <dataValidation allowBlank="1" showInputMessage="1" showErrorMessage="1" prompt="Pilih Tipe dalam kolom di bawah judul ini. Tekan ALT+PANAH BAWAH untuk membuka daftar menurun, lalu ENTER untuk membuat pilihan. Gunakan filter judul untuk menemukan entri tertentu" sqref="B4"/>
    <dataValidation allowBlank="1" showInputMessage="1" showErrorMessage="1" prompt="Nama Perusahaan akan diperbarui secara otomatis dalam sel ini" sqref="B2"/>
    <dataValidation allowBlank="1" showInputMessage="1" showErrorMessage="1" prompt="Tambahkan logo perusahaan dalam sel ini" sqref="H1:I3"/>
    <dataValidation allowBlank="1" showInputMessage="1" showErrorMessage="1" prompt="Judul lembar kerja ini diperbarui secara otomatis dalam sel ini. Logo Perusahaan dimulai dari sel H1" sqref="B1"/>
    <dataValidation allowBlank="1" showInputMessage="1" showErrorMessage="1" prompt="Buat daftar item Penghasilan dalam lembar kerja ini. Total Penghasilan Penjualan dihitung secara otomatis di bagian akhir tabel Penghasilan" sqref="A1"/>
    <dataValidation allowBlank="1" showInputMessage="1" showErrorMessage="1" prompt="Total Penghasilan untuk periode saat ini diperbarui secara otomatis dalam sel di sebelah kanan" sqref="B3"/>
    <dataValidation allowBlank="1" showInputMessage="1" showErrorMessage="1" prompt="Total Penghasilan untuk periode saat ini diperbarui secara otomatis dalam ribuan pada sel di bawah" sqref="C2"/>
    <dataValidation allowBlank="1" showInputMessage="1" showErrorMessage="1" prompt="Total Penghasilan untuk periode saat ini diperbarui secara otomatis dalam ribuan di sel ini" sqref="C3"/>
    <dataValidation type="list" errorStyle="warning" allowBlank="1" showInputMessage="1" showErrorMessage="1" error="Pilih entri dari daftar. Pilih BATAL, kemudian tekan ALT+PANAH BAWAH untuk membuka daftar menurun, lalu ENTER untuk memilih" sqref="B5:B6">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5:G6 H5:H6 I5:I6" emptyCellReference="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I25"/>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45</v>
      </c>
      <c r="C3" s="11">
        <f>IFERROR(PengeluaranOperasional[[#Totals],[Periode Saat Ini]],"-")</f>
        <v>0</v>
      </c>
      <c r="H3" s="21"/>
      <c r="I3" s="21"/>
    </row>
    <row r="4" spans="2:9" ht="38.1" customHeight="1" x14ac:dyDescent="0.25">
      <c r="B4" t="s">
        <v>46</v>
      </c>
      <c r="C4" t="s">
        <v>30</v>
      </c>
      <c r="D4" t="s">
        <v>35</v>
      </c>
      <c r="E4" t="s">
        <v>36</v>
      </c>
      <c r="F4" t="s">
        <v>37</v>
      </c>
      <c r="G4" t="s">
        <v>38</v>
      </c>
      <c r="H4" t="s">
        <v>39</v>
      </c>
      <c r="I4" t="s">
        <v>40</v>
      </c>
    </row>
    <row r="5" spans="2:9" ht="30" customHeight="1" x14ac:dyDescent="0.25">
      <c r="B5" t="s">
        <v>47</v>
      </c>
      <c r="C5" t="s">
        <v>51</v>
      </c>
      <c r="D5" s="7"/>
      <c r="E5" s="7"/>
      <c r="F5" s="7"/>
      <c r="G5" s="14" t="str">
        <f>IFERROR(IF(Pendapatan_Penjualan=0,"-",PengeluaranOperasional[[#This Row],[Periode Saat Ini]]/Pendapatan_Penjualan),"-")</f>
        <v>-</v>
      </c>
      <c r="H5"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5"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6" spans="2:9" ht="30" customHeight="1" x14ac:dyDescent="0.25">
      <c r="B6" t="s">
        <v>47</v>
      </c>
      <c r="C6" t="s">
        <v>52</v>
      </c>
      <c r="D6" s="7"/>
      <c r="E6" s="7"/>
      <c r="F6" s="7"/>
      <c r="G6" s="14" t="str">
        <f>IFERROR(IF(Pendapatan_Penjualan=0,"-",PengeluaranOperasional[[#This Row],[Periode Saat Ini]]/Pendapatan_Penjualan),"-")</f>
        <v>-</v>
      </c>
      <c r="H6"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6"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7" spans="2:9" ht="30" customHeight="1" x14ac:dyDescent="0.25">
      <c r="B7" t="s">
        <v>47</v>
      </c>
      <c r="C7" t="s">
        <v>53</v>
      </c>
      <c r="D7" s="7"/>
      <c r="E7" s="7"/>
      <c r="F7" s="7"/>
      <c r="G7" s="14" t="str">
        <f>IFERROR(IF(Pendapatan_Penjualan=0,"-",PengeluaranOperasional[[#This Row],[Periode Saat Ini]]/Pendapatan_Penjualan),"-")</f>
        <v>-</v>
      </c>
      <c r="H7"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7"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8" spans="2:9" ht="30" customHeight="1" x14ac:dyDescent="0.25">
      <c r="B8" t="s">
        <v>47</v>
      </c>
      <c r="C8" t="s">
        <v>53</v>
      </c>
      <c r="D8" s="7"/>
      <c r="E8" s="7"/>
      <c r="F8" s="7"/>
      <c r="G8" s="14" t="str">
        <f>IFERROR(IF(Pendapatan_Penjualan=0,"-",PengeluaranOperasional[[#This Row],[Periode Saat Ini]]/Pendapatan_Penjualan),"-")</f>
        <v>-</v>
      </c>
      <c r="H8"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8"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9" spans="2:9" ht="30" customHeight="1" x14ac:dyDescent="0.25">
      <c r="B9" t="s">
        <v>48</v>
      </c>
      <c r="C9" t="s">
        <v>54</v>
      </c>
      <c r="D9" s="7"/>
      <c r="E9" s="7"/>
      <c r="F9" s="7"/>
      <c r="G9" s="15" t="str">
        <f>IFERROR(IF(Pendapatan_Penjualan=0,"-",PengeluaranOperasional[[#This Row],[Periode Saat Ini]]/Pendapatan_Penjualan),"-")</f>
        <v>-</v>
      </c>
      <c r="H9"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9"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0" spans="2:9" ht="30" customHeight="1" x14ac:dyDescent="0.25">
      <c r="B10" t="s">
        <v>48</v>
      </c>
      <c r="C10" t="s">
        <v>55</v>
      </c>
      <c r="D10" s="7"/>
      <c r="E10" s="7"/>
      <c r="F10" s="7"/>
      <c r="G10" s="15" t="str">
        <f>IFERROR(IF(Pendapatan_Penjualan=0,"-",PengeluaranOperasional[[#This Row],[Periode Saat Ini]]/Pendapatan_Penjualan),"-")</f>
        <v>-</v>
      </c>
      <c r="H10"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0"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1" spans="2:9" ht="30" customHeight="1" x14ac:dyDescent="0.25">
      <c r="B11" t="s">
        <v>48</v>
      </c>
      <c r="C11" t="s">
        <v>53</v>
      </c>
      <c r="D11" s="7"/>
      <c r="E11" s="7"/>
      <c r="F11" s="7"/>
      <c r="G11" s="15" t="str">
        <f>IFERROR(IF(Pendapatan_Penjualan=0,"-",PengeluaranOperasional[[#This Row],[Periode Saat Ini]]/Pendapatan_Penjualan),"-")</f>
        <v>-</v>
      </c>
      <c r="H11"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1"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2" spans="2:9" ht="30" customHeight="1" x14ac:dyDescent="0.25">
      <c r="B12" t="s">
        <v>48</v>
      </c>
      <c r="C12" t="s">
        <v>53</v>
      </c>
      <c r="D12" s="7"/>
      <c r="E12" s="7"/>
      <c r="F12" s="7"/>
      <c r="G12" s="15" t="str">
        <f>IFERROR(IF(Pendapatan_Penjualan=0,"-",PengeluaranOperasional[[#This Row],[Periode Saat Ini]]/Pendapatan_Penjualan),"-")</f>
        <v>-</v>
      </c>
      <c r="H12"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2"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3" spans="2:9" ht="30" customHeight="1" x14ac:dyDescent="0.25">
      <c r="B13" t="s">
        <v>49</v>
      </c>
      <c r="C13" t="s">
        <v>56</v>
      </c>
      <c r="D13" s="7"/>
      <c r="E13" s="7"/>
      <c r="F13" s="7"/>
      <c r="G13" s="15" t="str">
        <f>IFERROR(IF(Pendapatan_Penjualan=0,"-",PengeluaranOperasional[[#This Row],[Periode Saat Ini]]/Pendapatan_Penjualan),"-")</f>
        <v>-</v>
      </c>
      <c r="H13"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3"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4" spans="2:9" ht="30" customHeight="1" x14ac:dyDescent="0.25">
      <c r="B14" t="s">
        <v>49</v>
      </c>
      <c r="C14" t="s">
        <v>57</v>
      </c>
      <c r="D14" s="7"/>
      <c r="E14" s="7"/>
      <c r="F14" s="7"/>
      <c r="G14" s="15" t="str">
        <f>IFERROR(IF(Pendapatan_Penjualan=0,"-",PengeluaranOperasional[[#This Row],[Periode Saat Ini]]/Pendapatan_Penjualan),"-")</f>
        <v>-</v>
      </c>
      <c r="H14"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4"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5" spans="2:9" ht="30" customHeight="1" x14ac:dyDescent="0.25">
      <c r="B15" t="s">
        <v>49</v>
      </c>
      <c r="C15" t="s">
        <v>58</v>
      </c>
      <c r="D15" s="7"/>
      <c r="E15" s="7"/>
      <c r="F15" s="7"/>
      <c r="G15" s="15" t="str">
        <f>IFERROR(IF(Pendapatan_Penjualan=0,"-",PengeluaranOperasional[[#This Row],[Periode Saat Ini]]/Pendapatan_Penjualan),"-")</f>
        <v>-</v>
      </c>
      <c r="H15"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5"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6" spans="2:9" ht="30" customHeight="1" x14ac:dyDescent="0.25">
      <c r="B16" t="s">
        <v>49</v>
      </c>
      <c r="C16" t="s">
        <v>59</v>
      </c>
      <c r="D16" s="7"/>
      <c r="E16" s="7"/>
      <c r="F16" s="7"/>
      <c r="G16" s="15" t="str">
        <f>IFERROR(IF(Pendapatan_Penjualan=0,"-",PengeluaranOperasional[[#This Row],[Periode Saat Ini]]/Pendapatan_Penjualan),"-")</f>
        <v>-</v>
      </c>
      <c r="H16"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6"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7" spans="2:9" ht="30" customHeight="1" x14ac:dyDescent="0.25">
      <c r="B17" t="s">
        <v>49</v>
      </c>
      <c r="C17" t="s">
        <v>60</v>
      </c>
      <c r="D17" s="7"/>
      <c r="E17" s="7"/>
      <c r="F17" s="7"/>
      <c r="G17" s="15" t="str">
        <f>IFERROR(IF(Pendapatan_Penjualan=0,"-",PengeluaranOperasional[[#This Row],[Periode Saat Ini]]/Pendapatan_Penjualan),"-")</f>
        <v>-</v>
      </c>
      <c r="H17"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7"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8" spans="2:9" ht="30" customHeight="1" x14ac:dyDescent="0.25">
      <c r="B18" t="s">
        <v>49</v>
      </c>
      <c r="C18" t="s">
        <v>61</v>
      </c>
      <c r="D18" s="7"/>
      <c r="E18" s="7"/>
      <c r="F18" s="7"/>
      <c r="G18" s="15" t="str">
        <f>IFERROR(IF(Pendapatan_Penjualan=0,"-",PengeluaranOperasional[[#This Row],[Periode Saat Ini]]/Pendapatan_Penjualan),"-")</f>
        <v>-</v>
      </c>
      <c r="H18"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8"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9" spans="2:9" ht="30" customHeight="1" x14ac:dyDescent="0.25">
      <c r="B19" t="s">
        <v>49</v>
      </c>
      <c r="C19" t="s">
        <v>62</v>
      </c>
      <c r="D19" s="7"/>
      <c r="E19" s="7"/>
      <c r="F19" s="7"/>
      <c r="G19" s="15" t="str">
        <f>IFERROR(IF(Pendapatan_Penjualan=0,"-",PengeluaranOperasional[[#This Row],[Periode Saat Ini]]/Pendapatan_Penjualan),"-")</f>
        <v>-</v>
      </c>
      <c r="H19"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9"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0" spans="2:9" ht="30" customHeight="1" x14ac:dyDescent="0.25">
      <c r="B20" t="s">
        <v>49</v>
      </c>
      <c r="C20" t="s">
        <v>63</v>
      </c>
      <c r="D20" s="7"/>
      <c r="E20" s="7"/>
      <c r="F20" s="7"/>
      <c r="G20" s="15" t="str">
        <f>IFERROR(IF(Pendapatan_Penjualan=0,"-",PengeluaranOperasional[[#This Row],[Periode Saat Ini]]/Pendapatan_Penjualan),"-")</f>
        <v>-</v>
      </c>
      <c r="H20"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0"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1" spans="2:9" ht="30" customHeight="1" x14ac:dyDescent="0.25">
      <c r="B21" t="s">
        <v>49</v>
      </c>
      <c r="C21" t="s">
        <v>64</v>
      </c>
      <c r="D21" s="7"/>
      <c r="E21" s="7"/>
      <c r="F21" s="7"/>
      <c r="G21" s="15" t="str">
        <f>IFERROR(IF(Pendapatan_Penjualan=0,"-",PengeluaranOperasional[[#This Row],[Periode Saat Ini]]/Pendapatan_Penjualan),"-")</f>
        <v>-</v>
      </c>
      <c r="H21"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1"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2" spans="2:9" ht="30" customHeight="1" x14ac:dyDescent="0.25">
      <c r="B22" t="s">
        <v>49</v>
      </c>
      <c r="C22" t="s">
        <v>65</v>
      </c>
      <c r="D22" s="7"/>
      <c r="E22" s="7"/>
      <c r="F22" s="7"/>
      <c r="G22" s="15" t="str">
        <f>IFERROR(IF(Pendapatan_Penjualan=0,"-",PengeluaranOperasional[[#This Row],[Periode Saat Ini]]/Pendapatan_Penjualan),"-")</f>
        <v>-</v>
      </c>
      <c r="H22"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2"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3" spans="2:9" ht="30" customHeight="1" x14ac:dyDescent="0.25">
      <c r="B23" t="s">
        <v>49</v>
      </c>
      <c r="C23" t="s">
        <v>53</v>
      </c>
      <c r="D23" s="7"/>
      <c r="E23" s="7"/>
      <c r="F23" s="7"/>
      <c r="G23" s="15" t="str">
        <f>IFERROR(IF(Pendapatan_Penjualan=0,"-",PengeluaranOperasional[[#This Row],[Periode Saat Ini]]/Pendapatan_Penjualan),"-")</f>
        <v>-</v>
      </c>
      <c r="H23"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3"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4" spans="2:9" ht="30" customHeight="1" x14ac:dyDescent="0.25">
      <c r="B24" t="s">
        <v>49</v>
      </c>
      <c r="C24" t="s">
        <v>53</v>
      </c>
      <c r="D24" s="7"/>
      <c r="E24" s="7"/>
      <c r="F24" s="7"/>
      <c r="G24" s="15" t="str">
        <f>IFERROR(IF(Pendapatan_Penjualan=0,"-",PengeluaranOperasional[[#This Row],[Periode Saat Ini]]/Pendapatan_Penjualan),"-")</f>
        <v>-</v>
      </c>
      <c r="H24"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4"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5" spans="2:9" ht="30" customHeight="1" x14ac:dyDescent="0.25">
      <c r="B25" t="s">
        <v>50</v>
      </c>
      <c r="D25" s="17">
        <f>SUBTOTAL(109,PengeluaranOperasional[Periode Sebelumnya])</f>
        <v>0</v>
      </c>
      <c r="E25" s="17">
        <f>SUBTOTAL(109,PengeluaranOperasional[Anggaran])</f>
        <v>0</v>
      </c>
      <c r="F25" s="17">
        <f>SUBTOTAL(109,PengeluaranOperasional[Periode Saat Ini])</f>
        <v>0</v>
      </c>
      <c r="G25" s="13">
        <f>SUBTOTAL(109,PengeluaranOperasional[Periode Saat Ini dari % Penjualan])</f>
        <v>0</v>
      </c>
      <c r="H25" s="13">
        <f>SUBTOTAL(109,PengeluaranOperasional[% Perubahan dari Periode Sebelumnya])</f>
        <v>0</v>
      </c>
      <c r="I25" s="13">
        <f>SUBTOTAL(109,PengeluaranOperasional[% Perubahan dari Anggaran])</f>
        <v>0</v>
      </c>
    </row>
  </sheetData>
  <mergeCells count="1">
    <mergeCell ref="H1:I3"/>
  </mergeCells>
  <dataValidations count="16">
    <dataValidation allowBlank="1" showInputMessage="1" showErrorMessage="1" prompt="% Perubahan dari Anggaran dihitung secara otomatis dalam kolom di bawah judul ini" sqref="I4"/>
    <dataValidation allowBlank="1" showInputMessage="1" showErrorMessage="1" prompt="% Perubahan dari Periode Sebelumnya dihitung secara otomatis dalam kolom di bawah judul ini" sqref="H4"/>
    <dataValidation allowBlank="1" showInputMessage="1" showErrorMessage="1" prompt="Periode Saat Ini dari % Penjualan dihitung secara otomatis dalam kolom di bawah judul ini" sqref="G4"/>
    <dataValidation allowBlank="1" showInputMessage="1" showErrorMessage="1" prompt="Masukkan jumlah Periode Saat Ini dalam kolom di bawah judul ini" sqref="F4"/>
    <dataValidation allowBlank="1" showInputMessage="1" showErrorMessage="1" prompt="Masukkan jumlah Anggaran dalam kolom di bawah judul ini" sqref="E4"/>
    <dataValidation allowBlank="1" showInputMessage="1" showErrorMessage="1" prompt="Masukkan jumlah Periode Sebelumnya dalam kolom di bawah judul ini" sqref="D4"/>
    <dataValidation allowBlank="1" showInputMessage="1" showErrorMessage="1" prompt="Masukkan Deskripsi dalam kolom di bawah judul ini" sqref="C4"/>
    <dataValidation allowBlank="1" showInputMessage="1" showErrorMessage="1" prompt="Pilih Tipe dalam kolom di bawah judul ini. Tekan ALT+PANAH BAWAH untuk membuka daftar menurun, lalu ENTER untuk membuat pilihan. Gunakan filter judul untuk menemukan entri tertentu" sqref="B4"/>
    <dataValidation allowBlank="1" showInputMessage="1" showErrorMessage="1" prompt="Tambahkan logo perusahaan dalam sel ini" sqref="H1:I3"/>
    <dataValidation allowBlank="1" showInputMessage="1" showErrorMessage="1" prompt="Total Pengeluaran Operasional untuk periode saat ini diperbarui secara otomatis dalam ribuan di sel ini" sqref="C3"/>
    <dataValidation allowBlank="1" showInputMessage="1" showErrorMessage="1" prompt="Total Pengeluaran Operasional untuk periode saat ini diperbarui secara otomatis dalam ribuan pada sel di bawah" sqref="C2"/>
    <dataValidation allowBlank="1" showInputMessage="1" showErrorMessage="1" prompt="Total Pengeluaran Operasional untuk periode saat ini diperbarui secara otomatis dalam sel di sebelah kanan berdasarkan input dari tabel di bawah" sqref="B3"/>
    <dataValidation allowBlank="1" showInputMessage="1" showErrorMessage="1" prompt="Nama Perusahaan akan diperbarui secara otomatis dalam sel ini" sqref="B2"/>
    <dataValidation allowBlank="1" showInputMessage="1" showErrorMessage="1" prompt="Judul lembar kerja ini diperbarui secara otomatis dalam sel ini. Logo Perusahaan dimulai dari sel H1" sqref="B1"/>
    <dataValidation allowBlank="1" showInputMessage="1" showErrorMessage="1" prompt="Buat daftar item Pengeluaran dalam lembar kerja ini. Total Pengeluaran Operasional dihitung secara otomatis di bagian akhir tabel Pengeluaran Operasional" sqref="A1"/>
    <dataValidation type="list" errorStyle="warning" allowBlank="1" showInputMessage="1" showErrorMessage="1" error="Pilih entri dari daftar. Pilih BATAL, kemudian tekan ALT+PANAH BAWAH untuk membuka daftar menurun, lalu ENTER untuk memilih" sqref="B5:B24">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5:G9 H6:H24 I6:I24 H5:I5 G19:G24 G10:G16 G17:G18" emptyCellReference="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I10"/>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66</v>
      </c>
      <c r="C3" s="11">
        <f>IFERROR(Pajak[[#Totals],[Periode Saat Ini]],"-")</f>
        <v>0</v>
      </c>
      <c r="H3" s="21"/>
      <c r="I3" s="21"/>
    </row>
    <row r="4" spans="2:9" ht="38.1" customHeight="1" x14ac:dyDescent="0.25">
      <c r="B4" t="s">
        <v>67</v>
      </c>
      <c r="C4" t="s">
        <v>30</v>
      </c>
      <c r="D4" t="s">
        <v>35</v>
      </c>
      <c r="E4" t="s">
        <v>36</v>
      </c>
      <c r="F4" t="s">
        <v>37</v>
      </c>
      <c r="G4" t="s">
        <v>38</v>
      </c>
      <c r="H4" t="s">
        <v>39</v>
      </c>
      <c r="I4" t="s">
        <v>40</v>
      </c>
    </row>
    <row r="5" spans="2:9" ht="30" customHeight="1" x14ac:dyDescent="0.25">
      <c r="B5" t="s">
        <v>66</v>
      </c>
      <c r="C5" t="s">
        <v>69</v>
      </c>
      <c r="D5" s="8"/>
      <c r="E5" s="7"/>
      <c r="F5" s="7"/>
      <c r="G5" s="14" t="str">
        <f>IFERROR(IF(Pendapatan_Penjualan=0,"-",Pajak[[#This Row],[Periode Saat Ini]]/Pendapatan_Penjualan),"-")</f>
        <v>-</v>
      </c>
      <c r="H5"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5"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6" spans="2:9" ht="30" customHeight="1" x14ac:dyDescent="0.25">
      <c r="B6" t="s">
        <v>66</v>
      </c>
      <c r="C6" t="s">
        <v>70</v>
      </c>
      <c r="D6" s="8"/>
      <c r="E6" s="7"/>
      <c r="F6" s="7"/>
      <c r="G6" s="14" t="str">
        <f>IFERROR(IF(Pendapatan_Penjualan=0,"-",Pajak[[#This Row],[Periode Saat Ini]]/Pendapatan_Penjualan),"-")</f>
        <v>-</v>
      </c>
      <c r="H6"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6"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7" spans="2:9" ht="30" customHeight="1" x14ac:dyDescent="0.25">
      <c r="B7" t="s">
        <v>66</v>
      </c>
      <c r="C7" t="s">
        <v>71</v>
      </c>
      <c r="D7" s="8"/>
      <c r="E7" s="7"/>
      <c r="F7" s="7"/>
      <c r="G7" s="14" t="str">
        <f>IFERROR(IF(Pendapatan_Penjualan=0,"-",Pajak[[#This Row],[Periode Saat Ini]]/Pendapatan_Penjualan),"-")</f>
        <v>-</v>
      </c>
      <c r="H7"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7"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8" spans="2:9" ht="30" customHeight="1" x14ac:dyDescent="0.25">
      <c r="B8" t="s">
        <v>66</v>
      </c>
      <c r="C8" t="s">
        <v>72</v>
      </c>
      <c r="D8" s="8"/>
      <c r="E8" s="7"/>
      <c r="F8" s="7"/>
      <c r="G8" s="14" t="str">
        <f>IFERROR(IF(Pendapatan_Penjualan=0,"-",Pajak[[#This Row],[Periode Saat Ini]]/Pendapatan_Penjualan),"-")</f>
        <v>-</v>
      </c>
      <c r="H8"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8"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9" spans="2:9" ht="30" customHeight="1" x14ac:dyDescent="0.25">
      <c r="B9" t="s">
        <v>66</v>
      </c>
      <c r="C9" t="s">
        <v>72</v>
      </c>
      <c r="D9" s="8"/>
      <c r="E9" s="7"/>
      <c r="F9" s="7"/>
      <c r="G9" s="14" t="str">
        <f>IFERROR(IF(Pendapatan_Penjualan=0,"-",Pajak[[#This Row],[Periode Saat Ini]]/Pendapatan_Penjualan),"-")</f>
        <v>-</v>
      </c>
      <c r="H9"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9"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10" spans="2:9" ht="30" customHeight="1" x14ac:dyDescent="0.25">
      <c r="B10" t="s">
        <v>68</v>
      </c>
      <c r="D10" s="18">
        <f>SUBTOTAL(109,Pajak[Periode Sebelumnya])</f>
        <v>0</v>
      </c>
      <c r="E10" s="18">
        <f>SUBTOTAL(109,Pajak[Anggaran])</f>
        <v>0</v>
      </c>
      <c r="F10" s="18">
        <f>SUBTOTAL(109,Pajak[Periode Saat Ini])</f>
        <v>0</v>
      </c>
      <c r="G10" s="13">
        <f>IFERROR(SUBTOTAL(109,Pajak[Periode Saat Ini dari % Penjualan]),"-")</f>
        <v>0</v>
      </c>
      <c r="H10" s="13">
        <f>SUBTOTAL(109,Pajak[% Perubahan dari Periode Sebelumnya])</f>
        <v>0</v>
      </c>
      <c r="I10" s="13">
        <f>SUBTOTAL(109,Pajak[% Perubahan dari Anggaran])</f>
        <v>0</v>
      </c>
    </row>
  </sheetData>
  <mergeCells count="1">
    <mergeCell ref="H1:I3"/>
  </mergeCells>
  <dataValidations count="16">
    <dataValidation allowBlank="1" showInputMessage="1" showErrorMessage="1" prompt="% Perubahan dari Anggaran dihitung secara otomatis dalam kolom di bawah judul ini" sqref="I4"/>
    <dataValidation allowBlank="1" showInputMessage="1" showErrorMessage="1" prompt="% Perubahan dari Periode Sebelumnya dihitung secara otomatis dalam kolom di bawah judul ini" sqref="H4"/>
    <dataValidation allowBlank="1" showInputMessage="1" showErrorMessage="1" prompt="Periode Saat Ini dari % Penjualan dihitung secara otomatis dalam kolom di bawah judul ini" sqref="G4"/>
    <dataValidation allowBlank="1" showInputMessage="1" showErrorMessage="1" prompt="Masukkan jumlah Periode Saat Ini dalam kolom di bawah judul ini" sqref="F4"/>
    <dataValidation allowBlank="1" showInputMessage="1" showErrorMessage="1" prompt="Masukkan jumlah Anggaran dalam kolom di bawah judul ini" sqref="E4"/>
    <dataValidation allowBlank="1" showInputMessage="1" showErrorMessage="1" prompt="Masukkan jumlah Periode Sebelumnya dalam kolom di bawah judul ini" sqref="D4"/>
    <dataValidation allowBlank="1" showInputMessage="1" showErrorMessage="1" prompt="Masukkan Deskripsi dalam kolom di bawah judul ini" sqref="C4"/>
    <dataValidation allowBlank="1" showInputMessage="1" showErrorMessage="1" prompt="Pilih Tipe dalam kolom di bawah judul ini. Tekan ALT+PANAH BAWAH untuk membuka daftar menurun, lalu ENTER untuk membuat pilihan. Gunakan filter judul untuk menemukan entri tertentu" sqref="B4"/>
    <dataValidation allowBlank="1" showInputMessage="1" showErrorMessage="1" prompt="Buat daftar item Pajak dalam lembar kerja ini. Total Pajak dihitung secara otomatis di bagian akhir tabel Pajak" sqref="A1"/>
    <dataValidation allowBlank="1" showInputMessage="1" showErrorMessage="1" prompt="Judul lembar kerja ini diperbarui secara otomatis dalam sel ini. Logo Perusahaan dimulai dari sel H1" sqref="B1"/>
    <dataValidation allowBlank="1" showInputMessage="1" showErrorMessage="1" prompt="Nama Perusahaan akan diperbarui secara otomatis dalam sel ini" sqref="B2"/>
    <dataValidation allowBlank="1" showInputMessage="1" showErrorMessage="1" prompt="Total Pajak untuk periode saat ini diperbarui secara otomatis dalam sel di sebelah kanan berdasarkan input dalam tabel di bawah" sqref="B3"/>
    <dataValidation allowBlank="1" showInputMessage="1" showErrorMessage="1" prompt="Total Pajak untuk periode saat ini diperbarui secara otomatis dalam ribuan pada sel di bawah" sqref="C2"/>
    <dataValidation allowBlank="1" showInputMessage="1" showErrorMessage="1" prompt="Total Pajak untuk periode saat ini diperbarui secara otomatis dalam ribuan di sel ini" sqref="C3"/>
    <dataValidation allowBlank="1" showInputMessage="1" showErrorMessage="1" prompt="Tambahkan logo perusahaan dalam sel ini" sqref="H1:I3"/>
    <dataValidation type="list" errorStyle="warning" allowBlank="1" showInputMessage="1" showErrorMessage="1" error="Pilih entri dari daftar. Pilih BATAL, kemudian tekan ALT+PANAH BAWAH untuk membuka daftar menurun, lalu ENTER untuk memilih" sqref="B5:B9">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6 G8 G7 G9 H5:H10 I5:I10" emptyCellReference="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1:B8"/>
  <sheetViews>
    <sheetView showGridLines="0" zoomScaleNormal="100" workbookViewId="0"/>
  </sheetViews>
  <sheetFormatPr defaultRowHeight="17.25" customHeight="1" x14ac:dyDescent="0.25"/>
  <cols>
    <col min="1" max="1" width="2.7109375" customWidth="1"/>
    <col min="2" max="2" width="46.7109375" customWidth="1"/>
    <col min="3" max="3" width="2.7109375" customWidth="1"/>
  </cols>
  <sheetData>
    <row r="1" spans="2:2" ht="39.75" customHeight="1" x14ac:dyDescent="0.25">
      <c r="B1" t="s">
        <v>73</v>
      </c>
    </row>
    <row r="2" spans="2:2" ht="17.25" customHeight="1" x14ac:dyDescent="0.25">
      <c r="B2" t="s">
        <v>26</v>
      </c>
    </row>
    <row r="3" spans="2:2" ht="17.25" customHeight="1" x14ac:dyDescent="0.25">
      <c r="B3" t="s">
        <v>28</v>
      </c>
    </row>
    <row r="4" spans="2:2" ht="17.25" customHeight="1" x14ac:dyDescent="0.25">
      <c r="B4" t="s">
        <v>41</v>
      </c>
    </row>
    <row r="5" spans="2:2" ht="17.25" customHeight="1" x14ac:dyDescent="0.25">
      <c r="B5" t="s">
        <v>47</v>
      </c>
    </row>
    <row r="6" spans="2:2" ht="17.25" customHeight="1" x14ac:dyDescent="0.25">
      <c r="B6" t="s">
        <v>48</v>
      </c>
    </row>
    <row r="7" spans="2:2" ht="17.25" customHeight="1" x14ac:dyDescent="0.25">
      <c r="B7" t="s">
        <v>49</v>
      </c>
    </row>
    <row r="8" spans="2:2" ht="17.25" customHeight="1" x14ac:dyDescent="0.25">
      <c r="B8" t="s">
        <v>66</v>
      </c>
    </row>
  </sheetData>
  <dataValidations count="2">
    <dataValidation allowBlank="1" showInputMessage="1" showErrorMessage="1" prompt="Buat daftar kategori untuk jenis Pendapatan, Penghasilan, Pengeluaran &amp; Pajak dalam lembar kerja ini. Nilai ini digunakan untuk mengelompokkan deskripsi untuk akuntansi yang lebih baik pada lembar kerja Dasbor" sqref="A1"/>
    <dataValidation allowBlank="1" showInputMessage="1" showErrorMessage="1" prompt="Masukkan Kategori dalam kolom di bawah judul ini. Gunakan filter judul untuk menemukan entri tertentu" sqref="B1"/>
  </dataValidations>
  <printOptions horizontalCentered="1"/>
  <pageMargins left="0.4" right="0.4" top="0.4" bottom="0.4" header="0.3" footer="0.3"/>
  <pageSetup paperSize="9"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A6692-DFB3-48EC-A1E0-78F189A2E6FB}">
  <ds:schemaRefs>
    <ds:schemaRef ds:uri="http://purl.org/dc/dcmitype/"/>
    <ds:schemaRef ds:uri="http://schemas.microsoft.com/office/2006/metadata/properties"/>
    <ds:schemaRef ds:uri="http://schemas.microsoft.com/office/2006/documentManagement/types"/>
    <ds:schemaRef ds:uri="http://purl.org/dc/elements/1.1/"/>
    <ds:schemaRef ds:uri="230e9df3-be65-4c73-a93b-d1236ebd677e"/>
    <ds:schemaRef ds:uri="http://schemas.microsoft.com/sharepoint/v3"/>
    <ds:schemaRef ds:uri="http://schemas.openxmlformats.org/package/2006/metadata/core-properties"/>
    <ds:schemaRef ds:uri="http://purl.org/dc/terms/"/>
    <ds:schemaRef ds:uri="http://schemas.microsoft.com/office/infopath/2007/PartnerControls"/>
    <ds:schemaRef ds:uri="16c05727-aa75-4e4a-9b5f-8a80a1165891"/>
    <ds:schemaRef ds:uri="71af3243-3dd4-4a8d-8c0d-dd76da1f02a5"/>
    <ds:schemaRef ds:uri="http://www.w3.org/XML/1998/namespace"/>
  </ds:schemaRefs>
</ds:datastoreItem>
</file>

<file path=customXml/itemProps2.xml><?xml version="1.0" encoding="utf-8"?>
<ds:datastoreItem xmlns:ds="http://schemas.openxmlformats.org/officeDocument/2006/customXml" ds:itemID="{DEA7ED08-DF1C-4607-8696-57046E4A2F3F}">
  <ds:schemaRefs>
    <ds:schemaRef ds:uri="http://schemas.microsoft.com/sharepoint/v3/contenttype/forms"/>
  </ds:schemaRefs>
</ds:datastoreItem>
</file>

<file path=customXml/itemProps3.xml><?xml version="1.0" encoding="utf-8"?>
<ds:datastoreItem xmlns:ds="http://schemas.openxmlformats.org/officeDocument/2006/customXml" ds:itemID="{3A229BF6-3768-4BD6-AC77-3BF52209C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TM03986991</Template>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Dasbor</vt:lpstr>
      <vt:lpstr>Penjualan</vt:lpstr>
      <vt:lpstr>Penghasilan</vt:lpstr>
      <vt:lpstr>Pengeluaran</vt:lpstr>
      <vt:lpstr>Pajak</vt:lpstr>
      <vt:lpstr>Kategori</vt:lpstr>
      <vt:lpstr>AreaJudulBaris1..C3</vt:lpstr>
      <vt:lpstr>AreaJudulBaris1..C3.3</vt:lpstr>
      <vt:lpstr>AreaJudulBaris1..C3.4</vt:lpstr>
      <vt:lpstr>AreaJudulBaris1..C3.5</vt:lpstr>
      <vt:lpstr>AreaJudulBaris1..C4</vt:lpstr>
      <vt:lpstr>AreaJudulBaris2..H20</vt:lpstr>
      <vt:lpstr>Judul_Buku_Kerja</vt:lpstr>
      <vt:lpstr>Judul1</vt:lpstr>
      <vt:lpstr>Judul2</vt:lpstr>
      <vt:lpstr>Judul3</vt:lpstr>
      <vt:lpstr>Judul4</vt:lpstr>
      <vt:lpstr>Judul5</vt:lpstr>
      <vt:lpstr>Judul6</vt:lpstr>
      <vt:lpstr>Laba_Bersih</vt:lpstr>
      <vt:lpstr>Nama_Perusahaan</vt:lpstr>
      <vt:lpstr>Dasbor!Print_Titles</vt:lpstr>
      <vt:lpstr>Kategori!Print_Titles</vt:lpstr>
      <vt:lpstr>Pajak!Print_Titles</vt:lpstr>
      <vt:lpstr>Pengeluaran!Print_Titles</vt:lpstr>
      <vt:lpstr>Penghasilan!Print_Titles</vt:lpstr>
      <vt:lpstr>Penjualan!Print_Titles</vt:lpstr>
      <vt:lpstr>Tanggal_Buku_Kerja</vt:lpstr>
      <vt:lpstr>Total_Biaya_Penjualan</vt:lpstr>
      <vt:lpstr>Total_Laba_Kotor</vt:lpstr>
      <vt:lpstr>Total_Pajak</vt:lpstr>
      <vt:lpstr>Total_Pendapatan_Penjualan</vt:lpstr>
      <vt:lpstr>Total_Pengeluaran_Lainnya</vt:lpstr>
      <vt:lpstr>Total_Pengeluaran_Operasional</vt:lpstr>
      <vt:lpstr>Total_Penghasilan_Lainnya</vt:lpstr>
      <vt:lpstr>Total_Penghasilan_Operasional</vt:lpstr>
      <vt:lpstr>Total_Penjualan_dan_Pemasaran</vt:lpstr>
      <vt:lpstr>Total_Riset_dan_Pengembangan</vt:lpstr>
      <vt:lpstr>Total_Umum_dan_Administrasi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2021-12-14T05:01:29Z</dcterms:created>
  <dcterms:modified xsi:type="dcterms:W3CDTF">2022-11-24T03:46:57Z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